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120" yWindow="-120" windowWidth="30960" windowHeight="16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O34" i="10"/>
  <c r="CO35" i="10" s="1"/>
  <c r="BW34" i="10"/>
  <c r="BW35" i="10" s="1"/>
  <c r="BW36" i="10" s="1"/>
  <c r="BW37" i="10" s="1"/>
  <c r="BW38" i="10" s="1"/>
  <c r="BW39" i="10" s="1"/>
  <c r="BW40" i="10" s="1"/>
  <c r="BW41"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<sst xmlns="http://schemas.openxmlformats.org/spreadsheetml/2006/main" count="1153" uniqueCount="603">
  <si>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</si>
  <si>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</si>
  <si>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</si>
  <si>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</si>
  <si>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</si>
  <si>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</si>
  <si>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</si>
  <si>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</si>
  <si>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</si>
  <si>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</si>
  <si>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</si>
  <si>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</si>
  <si>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</si>
  <si>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</si>
  <si>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</si>
  <si>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</si>
  <si>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</si>
  <si>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</si>
  <si>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</si>
  <si>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</si>
  <si>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</si>
  <si>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</si>
  <si>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</si>
  <si>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</si>
  <si>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</si>
  <si>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</si>
  <si>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</si>
  <si>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</si>
  <si>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</si>
  <si>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</si>
  <si>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</si>
  <si>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</si>
  <si>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</si>
  <si>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</si>
  <si>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</si>
  <si>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</si>
  <si>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</si>
  <si>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</si>
  <si>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</si>
  <si>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</si>
  <si>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</si>
  <si>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</si>
  <si>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</si>
  <si>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</si>
  <si>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</si>
  <si>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</si>
  <si>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</si>
  <si>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</si>
  <si>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</si>
  <si>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</si>
  <si>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</si>
  <si>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</si>
  <si>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</si>
  <si>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</si>
  <si>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</si>
  <si>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</si>
  <si>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</si>
  <si>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</si>
  <si>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</si>
  <si>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</si>
  <si>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</si>
  <si>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</si>
  <si>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</si>
  <si>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</si>
  <si>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</si>
  <si>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</si>
  <si>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</si>
  <si>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</si>
  <si>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</si>
  <si>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</si>
  <si>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</si>
  <si>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</si>
  <si>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</si>
  <si>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</si>
  <si>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</si>
  <si>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</si>
  <si>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</si>
  <si>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</si>
  <si>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</si>
  <si>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</si>
  <si>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</si>
  <si>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</si>
  <si>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</si>
  <si>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</si>
  <si>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</si>
  <si>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</si>
  <si>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</si>
  <si>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</si>
  <si>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</si>
  <si>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</si>
  <si>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</si>
  <si>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</si>
  <si>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</si>
  <si>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</si>
  <si>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</si>
  <si>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</si>
  <si>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</si>
  <si>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</si>
  <si>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</si>
  <si>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</si>
  <si>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</si>
  <si>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</si>
  <si>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</si>
  <si>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</si>
  <si>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</si>
  <si>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</si>
  <si>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</si>
  <si>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</si>
  <si>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</si>
  <si>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</si>
  <si>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</si>
  <si>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</si>
  <si>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</si>
  <si>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</si>
  <si>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</si>
  <si>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</si>
  <si>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</si>
  <si>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</si>
  <si>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</si>
  <si>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</si>
  <si>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</si>
  <si>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</si>
  <si>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</si>
  <si>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</si>
  <si>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</si>
  <si>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</si>
  <si>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</si>
  <si>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</si>
  <si>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</si>
  <si>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</si>
  <si>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</si>
  <si>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</si>
  <si>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</si>
  <si>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</si>
  <si>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</si>
  <si>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</si>
  <si>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</si>
  <si>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</si>
  <si>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</si>
  <si>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</si>
  <si>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</si>
  <si>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</si>
  <si>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</si>
  <si>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</si>
  <si>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</si>
  <si>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</si>
  <si>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</si>
  <si>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</si>
  <si>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</si>
  <si>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</si>
  <si>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</si>
  <si>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</si>
  <si>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</si>
  <si>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</si>
  <si>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</si>
  <si>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</si>
  <si>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</si>
  <si>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</si>
  <si>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</si>
  <si>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</si>
  <si>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</si>
  <si>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</si>
  <si>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</si>
  <si>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</si>
  <si>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</si>
  <si>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</si>
  <si>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</si>
  <si>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</si>
  <si>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</si>
  <si>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</si>
  <si>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</si>
  <si>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</si>
  <si>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</si>
  <si>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</si>
  <si>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</si>
  <si>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</si>
  <si>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</si>
  <si>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</si>
  <si>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</si>
  <si>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</si>
  <si>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</si>
  <si>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</si>
  <si>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</si>
  <si>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</si>
  <si>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</si>
  <si>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</si>
  <si>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</si>
  <si>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</si>
  <si>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</si>
  <si>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</si>
  <si>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</si>
  <si>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</si>
  <si>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</si>
  <si>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</si>
  <si>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</si>
  <si>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</si>
  <si>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</si>
  <si>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</si>
  <si>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</si>
  <si>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</si>
  <si>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</si>
  <si>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</si>
  <si>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</si>
  <si>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</si>
  <si>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</si>
  <si>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</si>
  <si>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</si>
  <si>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</si>
  <si>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</si>
  <si>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</si>
  <si>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島根県海士町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</si>
  <si>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</si>
  <si>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</si>
  <si>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</si>
  <si>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</si>
  <si>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</si>
  <si>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</si>
  <si>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</si>
  <si>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</si>
  <si>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</si>
  <si>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</si>
  <si>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</si>
  <si>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</si>
  <si>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</si>
  <si>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</si>
  <si>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</si>
  <si>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</si>
  <si>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</si>
  <si>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</si>
  <si>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</si>
  <si>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</si>
  <si>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</si>
  <si>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</si>
  <si>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</si>
  <si>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</si>
  <si>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</si>
  <si>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</si>
  <si>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</si>
  <si>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</si>
  <si>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</si>
  <si>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</si>
  <si>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</si>
  <si>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</si>
  <si>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</si>
  <si>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</si>
  <si>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</si>
  <si>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</si>
  <si>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</si>
  <si>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</si>
  <si>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</si>
  <si>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</si>
  <si>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</si>
  <si>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</si>
  <si>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</si>
  <si>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</si>
  <si>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</si>
  <si>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</si>
  <si>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</si>
  <si>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</si>
  <si>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</si>
  <si>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</si>
  <si>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</si>
  <si>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</si>
  <si>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</si>
  <si>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</si>
  <si>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</si>
  <si>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</si>
  <si>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</si>
  <si>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</si>
  <si>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</si>
  <si>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</si>
  <si>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</si>
  <si>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</si>
  <si>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</si>
  <si>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</si>
  <si>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</si>
  <si>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</si>
  <si>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</si>
  <si>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</si>
  <si>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</si>
  <si>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</si>
  <si>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</si>
  <si>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</si>
  <si>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</si>
  <si>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</si>
  <si>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</si>
  <si>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</si>
  <si>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</si>
  <si>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</si>
  <si>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</si>
  <si>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</si>
  <si>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</si>
  <si>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</si>
  <si>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</si>
  <si>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</si>
  <si>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</si>
  <si>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</si>
  <si>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</si>
  <si>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</si>
  <si>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</si>
  <si>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</si>
  <si>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</si>
  <si>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</si>
  <si>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</si>
  <si>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</si>
  <si>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</si>
  <si>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</si>
  <si>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</si>
  <si>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</si>
  <si>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</si>
  <si>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</si>
  <si>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</si>
  <si>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</si>
  <si>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</si>
  <si>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</si>
  <si>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</si>
  <si>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</si>
  <si>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</si>
  <si>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</si>
  <si>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</si>
  <si>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</si>
  <si>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</si>
  <si>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</si>
  <si>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</si>
  <si>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</si>
  <si>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</si>
  <si>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</si>
  <si>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</si>
  <si>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</si>
  <si>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</si>
  <si>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</si>
  <si>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</si>
  <si>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</si>
  <si>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</si>
  <si>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</si>
  <si>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</si>
  <si>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</si>
  <si>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</si>
  <si>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</si>
  <si>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</si>
  <si>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</si>
  <si>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</si>
  <si>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</si>
  <si>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</si>
  <si>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</si>
  <si>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</si>
  <si>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</si>
  <si>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</si>
  <si>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</si>
  <si>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</si>
  <si>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</si>
  <si>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</si>
  <si>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</si>
  <si>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</si>
  <si>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</si>
  <si>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</si>
  <si>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</si>
  <si>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</si>
  <si>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</si>
  <si>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島根県海士町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</si>
  <si>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</si>
  <si>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</si>
  <si>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</si>
  <si>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</si>
  <si>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</si>
  <si>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</si>
  <si>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</si>
  <si>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</si>
  <si>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</si>
  <si>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</si>
  <si>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</si>
  <si>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</si>
  <si>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</si>
  <si>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</si>
  <si>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</si>
  <si>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</si>
  <si>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</si>
  <si>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</si>
  <si>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</si>
  <si>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</si>
  <si>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</si>
  <si>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</si>
  <si>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</si>
  <si>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</si>
  <si>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</si>
  <si>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</si>
  <si>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</si>
  <si>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</si>
  <si>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</si>
  <si>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</si>
  <si>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</si>
  <si>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</si>
  <si>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</si>
  <si>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</si>
  <si>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</si>
  <si>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</si>
  <si>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</si>
  <si>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</si>
  <si>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</si>
  <si>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</si>
  <si>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</si>
  <si>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</si>
  <si>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</si>
  <si>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</si>
  <si>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</si>
  <si>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</si>
  <si>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</si>
  <si>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</si>
  <si>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</si>
  <si>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</si>
  <si>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</si>
  <si>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</si>
  <si>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</si>
  <si>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</si>
  <si>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</si>
  <si>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</si>
  <si>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</si>
  <si>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</si>
  <si>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</si>
  <si>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</si>
  <si>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</si>
  <si>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</si>
  <si>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</si>
  <si>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</si>
  <si>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</si>
  <si>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</si>
  <si>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</si>
  <si>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</si>
  <si>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</si>
  <si>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</si>
  <si>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</si>
  <si>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</si>
  <si>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</si>
  <si>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</si>
  <si>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</si>
  <si>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</si>
  <si>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</si>
  <si>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</si>
  <si>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</si>
  <si>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</si>
  <si>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</si>
  <si>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</si>
  <si>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</si>
  <si>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</si>
  <si>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</si>
  <si>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</si>
  <si>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</si>
  <si>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</si>
  <si>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</si>
  <si>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</si>
  <si>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</si>
  <si>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</si>
  <si>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</si>
  <si>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</si>
  <si>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</si>
  <si>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</si>
  <si>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</si>
  <si>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</si>
  <si>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</si>
  <si>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</si>
  <si>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</si>
  <si>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</si>
  <si>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</si>
  <si>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</si>
  <si>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</si>
  <si>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国民健康保険診療施設勘定特別会計</t>
    <phoneticPr fontId="5"/>
  </si>
  <si>
    <t>(Ｆ)</t>
    <phoneticPr fontId="5"/>
  </si>
  <si>
    <t>国民健康保険歯科診療施設勘定特別会計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</si>
  <si>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</si>
  <si>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</si>
  <si>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</si>
  <si>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</si>
  <si>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</si>
  <si>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</si>
  <si>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</si>
  <si>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</si>
  <si>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</si>
  <si>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</si>
  <si>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</si>
  <si>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</si>
  <si>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</si>
  <si>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</si>
  <si>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</si>
  <si>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</si>
  <si>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</si>
  <si>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</si>
  <si>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</si>
  <si>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</si>
  <si>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</si>
  <si>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</si>
  <si>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</si>
  <si>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</si>
  <si>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</si>
  <si>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</si>
  <si>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</si>
  <si>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</si>
  <si>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</si>
  <si>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</si>
  <si>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</si>
  <si>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</si>
  <si>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</si>
  <si>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</si>
  <si>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</si>
  <si>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</si>
  <si>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</si>
  <si>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</si>
  <si>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</si>
  <si>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</si>
  <si>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</si>
  <si>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</si>
  <si>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</si>
  <si>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</si>
  <si>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</si>
  <si>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</si>
  <si>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</si>
  <si>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</si>
  <si>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</si>
  <si>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</si>
  <si>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</si>
  <si>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</si>
  <si>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</si>
  <si>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</si>
  <si>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</si>
  <si>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</si>
  <si>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</si>
  <si>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</si>
  <si>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</si>
  <si>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</si>
  <si>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</si>
  <si>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</si>
  <si>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</si>
  <si>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</si>
  <si>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</si>
  <si>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</si>
  <si>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</si>
  <si>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</si>
  <si>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</si>
  <si>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</si>
  <si>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</si>
  <si>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</si>
  <si>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</si>
  <si>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</si>
  <si>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</si>
  <si>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</si>
  <si>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</si>
  <si>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</si>
  <si>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</si>
  <si>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</si>
  <si>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</si>
  <si>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</si>
  <si>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</si>
  <si>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</si>
  <si>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</si>
  <si>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</si>
  <si>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</si>
  <si>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</si>
  <si>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1.42</t>
  </si>
  <si>
    <t>一般会計</t>
  </si>
  <si>
    <t>国民健康保険事業勘定特別会計</t>
  </si>
  <si>
    <t>国民健康保険診療施設勘定特別会計</t>
  </si>
  <si>
    <t>下水道特別会計</t>
  </si>
  <si>
    <t>後期高齢者医療特別会計</t>
  </si>
  <si>
    <t>簡易水道特別会計</t>
  </si>
  <si>
    <t>国民健康保険歯科診療施設勘定特別会計</t>
  </si>
  <si>
    <t>その他会計（赤字）</t>
  </si>
  <si>
    <t>その他会計（黒字）</t>
  </si>
  <si>
    <t>H25末</t>
    <phoneticPr fontId="5"/>
  </si>
  <si>
    <t>H26末</t>
    <phoneticPr fontId="5"/>
  </si>
  <si>
    <t>H27末</t>
    <phoneticPr fontId="5"/>
  </si>
  <si>
    <t>H28末</t>
    <phoneticPr fontId="5"/>
  </si>
  <si>
    <t>H29末</t>
    <phoneticPr fontId="5"/>
  </si>
  <si>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</si>
  <si>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</si>
  <si>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</si>
  <si>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</si>
  <si>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</si>
  <si>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</si>
  <si>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</si>
  <si>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</si>
  <si>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法適用企業</t>
    <rPh sb="0" eb="1">
      <t>ホウ</t>
    </rPh>
    <rPh sb="1" eb="3">
      <t>テキヨウ</t>
    </rPh>
    <rPh sb="3" eb="5">
      <t>キギョウ</t>
    </rPh>
    <phoneticPr fontId="5"/>
  </si>
  <si>
    <t>法適用企業</t>
  </si>
  <si>
    <t>（株）海士</t>
    <rPh sb="1" eb="2">
      <t>カブ</t>
    </rPh>
    <rPh sb="3" eb="5">
      <t>アマ</t>
    </rPh>
    <phoneticPr fontId="21"/>
  </si>
  <si>
    <t>（株）ふるさと海士</t>
    <rPh sb="1" eb="2">
      <t>カブ</t>
    </rPh>
    <rPh sb="7" eb="9">
      <t>アマ</t>
    </rPh>
    <phoneticPr fontId="21"/>
  </si>
  <si>
    <t>-</t>
    <phoneticPr fontId="2"/>
  </si>
  <si>
    <t>AMAホールディングス㈱</t>
    <phoneticPr fontId="2"/>
  </si>
  <si>
    <t>-</t>
    <phoneticPr fontId="2"/>
  </si>
  <si>
    <t>庁舎建設基金</t>
    <phoneticPr fontId="2"/>
  </si>
  <si>
    <t>宿泊施設整備運営基金</t>
    <phoneticPr fontId="2"/>
  </si>
  <si>
    <t>地域雇用創出推進基金</t>
    <phoneticPr fontId="2"/>
  </si>
  <si>
    <t>福祉基金</t>
    <phoneticPr fontId="2"/>
  </si>
  <si>
    <t>ふるさとづくり寄付基金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</si>
  <si>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</si>
  <si>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</si>
  <si>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</si>
  <si>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</si>
  <si>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</si>
  <si>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</si>
  <si>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</si>
  <si>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</si>
  <si>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</si>
  <si>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</si>
  <si>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老朽化した公共施設など延命化や長寿命化を行っていく必要がある。将来負担比率の増加を抑制するため、基金積立額の増加や繰り上げ償還による残債の抑制など進めて行く。</t>
    <rPh sb="0" eb="3">
      <t>ロウキュウカ</t>
    </rPh>
    <rPh sb="5" eb="7">
      <t>コウキョウ</t>
    </rPh>
    <rPh sb="7" eb="9">
      <t>シセツ</t>
    </rPh>
    <rPh sb="11" eb="13">
      <t>エンメイ</t>
    </rPh>
    <rPh sb="13" eb="14">
      <t>カ</t>
    </rPh>
    <rPh sb="15" eb="19">
      <t>チョウジュミョウカ</t>
    </rPh>
    <rPh sb="20" eb="21">
      <t>オコナ</t>
    </rPh>
    <rPh sb="25" eb="27">
      <t>ヒツヨウ</t>
    </rPh>
    <rPh sb="31" eb="33">
      <t>ショウライ</t>
    </rPh>
    <rPh sb="33" eb="35">
      <t>フタン</t>
    </rPh>
    <rPh sb="35" eb="37">
      <t>ヒリツ</t>
    </rPh>
    <rPh sb="38" eb="40">
      <t>ゾウカ</t>
    </rPh>
    <rPh sb="41" eb="43">
      <t>ヨクセイ</t>
    </rPh>
    <rPh sb="48" eb="50">
      <t>キキン</t>
    </rPh>
    <rPh sb="50" eb="52">
      <t>ツミタテ</t>
    </rPh>
    <rPh sb="52" eb="53">
      <t>ガク</t>
    </rPh>
    <rPh sb="54" eb="56">
      <t>ゾウカ</t>
    </rPh>
    <rPh sb="57" eb="58">
      <t>ク</t>
    </rPh>
    <rPh sb="59" eb="60">
      <t>ア</t>
    </rPh>
    <rPh sb="61" eb="63">
      <t>ショウカン</t>
    </rPh>
    <rPh sb="66" eb="68">
      <t>ザンサイ</t>
    </rPh>
    <rPh sb="69" eb="71">
      <t>ヨクセイ</t>
    </rPh>
    <rPh sb="73" eb="74">
      <t>スス</t>
    </rPh>
    <rPh sb="76" eb="77">
      <t>イ</t>
    </rPh>
    <phoneticPr fontId="5"/>
  </si>
  <si>
    <t>実質公債比率については、行政改革による基金財源をもとに、繰上償還の実施などの効果により毎年、改善を推移している。
将来負担比率については、他団体に比べ基金積立より施策推進へ財政投資を行っている結果、高く推移している。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</si>
</sst>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DB34-4746-BA7D-9E2EA1563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1092039</c:v>
                </c:pt>
                <c:pt idx="1">
                  <c:v>626342</c:v>
                </c:pt>
                <c:pt idx="2">
                  <c:v>567216</c:v>
                </c:pt>
                <c:pt idx="3">
                  <c:v>429982</c:v>
                </c:pt>
                <c:pt idx="4">
                  <c:v>671155</c:v>
                </c:pt>
              </c:numCache>
            </c:numRef>
          </c:val>
          <c:smooth val="0"/>
          <c:extLst>
            <c:ext xmlns:c16="http://schemas.microsoft.com/office/drawing/2014/chart" uri="{C3380CC4-5D6E-409C-BE32-E72D297353CC}">
              <c16:uniqueId val="{00000001-DB34-4746-BA7D-9E2EA15631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c:v>
                </c:pt>
                <c:pt idx="1">
                  <c:v>5.6</c:v>
                </c:pt>
                <c:pt idx="2">
                  <c:v>6.51</c:v>
                </c:pt>
                <c:pt idx="3">
                  <c:v>3.53</c:v>
                </c:pt>
                <c:pt idx="4">
                  <c:v>4.0999999999999996</c:v>
                </c:pt>
              </c:numCache>
            </c:numRef>
          </c:val>
          <c:extLst>
            <c:ext xmlns:c16="http://schemas.microsoft.com/office/drawing/2014/chart" uri="{C3380CC4-5D6E-409C-BE32-E72D297353CC}">
              <c16:uniqueId val="{00000000-8A98-4890-8548-7766F467EC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13.28</c:v>
                </c:pt>
                <c:pt idx="1">
                  <c:v>12.85</c:v>
                </c:pt>
                <c:pt idx="2">
                  <c:v>12.67</c:v>
                </c:pt>
                <c:pt idx="3">
                  <c:v>11.88</c:v>
                </c:pt>
                <c:pt idx="4">
                  <c:v>11.41</c:v>
                </c:pt>
              </c:numCache>
            </c:numRef>
          </c:val>
          <c:extLst>
            <c:ext xmlns:c16="http://schemas.microsoft.com/office/drawing/2014/chart" uri="{C3380CC4-5D6E-409C-BE32-E72D297353CC}">
              <c16:uniqueId val="{00000001-8A98-4890-8548-7766F467EC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8.59</c:v>
                </c:pt>
                <c:pt idx="1">
                  <c:v>3.85</c:v>
                </c:pt>
                <c:pt idx="2">
                  <c:v>0.99</c:v>
                </c:pt>
                <c:pt idx="3">
                  <c:v>-1.42</c:v>
                </c:pt>
                <c:pt idx="4">
                  <c:v>0.71</c:v>
                </c:pt>
              </c:numCache>
            </c:numRef>
          </c:val>
          <c:smooth val="0"/>
          <c:extLst>
            <c:ext xmlns:c16="http://schemas.microsoft.com/office/drawing/2014/chart" uri="{C3380CC4-5D6E-409C-BE32-E72D297353CC}">
              <c16:uniqueId val="{00000002-8A98-4890-8548-7766F467EC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A8-4D75-82BE-9514F522B1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A8-4D75-82BE-9514F522B1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A8-4D75-82BE-9514F522B1EA}"/>
            </c:ext>
          </c:extLst>
        </c:ser>
        <c:ser>
          <c:idx val="3"/>
          <c:order val="3"/>
          <c:tx>
            <c:strRef>
              <c:f>データシート!$A$30</c:f>
              <c:strCache>
                <c:ptCount val="1"/>
                <c:pt idx="0">
                  <c:v>国民健康保険歯科診療施設勘定特別会計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3-BDA8-4D75-82BE-9514F522B1E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7.0000000000000007E-2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BDA8-4D75-82BE-9514F522B1E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5-BDA8-4D75-82BE-9514F522B1E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0.03</c:v>
                </c:pt>
                <c:pt idx="8">
                  <c:v>#N/A</c:v>
                </c:pt>
                <c:pt idx="9">
                  <c:v>0.04</c:v>
                </c:pt>
              </c:numCache>
            </c:numRef>
          </c:val>
          <c:extLst>
            <c:ext xmlns:c16="http://schemas.microsoft.com/office/drawing/2014/chart" uri="{C3380CC4-5D6E-409C-BE32-E72D297353CC}">
              <c16:uniqueId val="{00000006-BDA8-4D75-82BE-9514F522B1EA}"/>
            </c:ext>
          </c:extLst>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0.01</c:v>
                </c:pt>
                <c:pt idx="6">
                  <c:v>#N/A</c:v>
                </c:pt>
                <c:pt idx="7">
                  <c:v>0.04</c:v>
                </c:pt>
                <c:pt idx="8">
                  <c:v>#N/A</c:v>
                </c:pt>
                <c:pt idx="9">
                  <c:v>0.04</c:v>
                </c:pt>
              </c:numCache>
            </c:numRef>
          </c:val>
          <c:extLst>
            <c:ext xmlns:c16="http://schemas.microsoft.com/office/drawing/2014/chart" uri="{C3380CC4-5D6E-409C-BE32-E72D297353CC}">
              <c16:uniqueId val="{00000007-BDA8-4D75-82BE-9514F522B1EA}"/>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0.28000000000000003</c:v>
                </c:pt>
                <c:pt idx="2">
                  <c:v>#N/A</c:v>
                </c:pt>
                <c:pt idx="3">
                  <c:v>0.24</c:v>
                </c:pt>
                <c:pt idx="4">
                  <c:v>#N/A</c:v>
                </c:pt>
                <c:pt idx="5">
                  <c:v>0.16</c:v>
                </c:pt>
                <c:pt idx="6">
                  <c:v>#N/A</c:v>
                </c:pt>
                <c:pt idx="7">
                  <c:v>1.08</c:v>
                </c:pt>
                <c:pt idx="8">
                  <c:v>#N/A</c:v>
                </c:pt>
                <c:pt idx="9">
                  <c:v>0.23</c:v>
                </c:pt>
              </c:numCache>
            </c:numRef>
          </c:val>
          <c:extLst>
            <c:ext xmlns:c16="http://schemas.microsoft.com/office/drawing/2014/chart" uri="{C3380CC4-5D6E-409C-BE32-E72D297353CC}">
              <c16:uniqueId val="{00000008-BDA8-4D75-82BE-9514F522B1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c:v>
                </c:pt>
                <c:pt idx="2">
                  <c:v>#N/A</c:v>
                </c:pt>
                <c:pt idx="3">
                  <c:v>5.59</c:v>
                </c:pt>
                <c:pt idx="4">
                  <c:v>#N/A</c:v>
                </c:pt>
                <c:pt idx="5">
                  <c:v>6.5</c:v>
                </c:pt>
                <c:pt idx="6">
                  <c:v>#N/A</c:v>
                </c:pt>
                <c:pt idx="7">
                  <c:v>3.53</c:v>
                </c:pt>
                <c:pt idx="8">
                  <c:v>#N/A</c:v>
                </c:pt>
                <c:pt idx="9">
                  <c:v>4.09</c:v>
                </c:pt>
              </c:numCache>
            </c:numRef>
          </c:val>
          <c:extLst>
            <c:ext xmlns:c16="http://schemas.microsoft.com/office/drawing/2014/chart" uri="{C3380CC4-5D6E-409C-BE32-E72D297353CC}">
              <c16:uniqueId val="{00000009-BDA8-4D75-82BE-9514F522B1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938</c:v>
                </c:pt>
                <c:pt idx="5">
                  <c:v>960</c:v>
                </c:pt>
                <c:pt idx="8">
                  <c:v>957</c:v>
                </c:pt>
                <c:pt idx="11">
                  <c:v>1021</c:v>
                </c:pt>
                <c:pt idx="14">
                  <c:v>1093</c:v>
                </c:pt>
              </c:numCache>
            </c:numRef>
          </c:val>
          <c:extLst>
            <c:ext xmlns:c16="http://schemas.microsoft.com/office/drawing/2014/chart" uri="{C3380CC4-5D6E-409C-BE32-E72D297353CC}">
              <c16:uniqueId val="{00000000-98A1-4269-ABB8-02149A8248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1-98A1-4269-ABB8-02149A8248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A1-4269-ABB8-02149A8248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98A1-4269-ABB8-02149A8248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156</c:v>
                </c:pt>
                <c:pt idx="3">
                  <c:v>175</c:v>
                </c:pt>
                <c:pt idx="6">
                  <c:v>186</c:v>
                </c:pt>
                <c:pt idx="9">
                  <c:v>196</c:v>
                </c:pt>
                <c:pt idx="12">
                  <c:v>197</c:v>
                </c:pt>
              </c:numCache>
            </c:numRef>
          </c:val>
          <c:extLst>
            <c:ext xmlns:c16="http://schemas.microsoft.com/office/drawing/2014/chart" uri="{C3380CC4-5D6E-409C-BE32-E72D297353CC}">
              <c16:uniqueId val="{00000004-98A1-4269-ABB8-02149A8248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1-4269-ABB8-02149A8248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A1-4269-ABB8-02149A8248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931</c:v>
                </c:pt>
                <c:pt idx="3">
                  <c:v>876</c:v>
                </c:pt>
                <c:pt idx="6">
                  <c:v>891</c:v>
                </c:pt>
                <c:pt idx="9">
                  <c:v>977</c:v>
                </c:pt>
                <c:pt idx="12">
                  <c:v>1054</c:v>
                </c:pt>
              </c:numCache>
            </c:numRef>
          </c:val>
          <c:extLst>
            <c:ext xmlns:c16="http://schemas.microsoft.com/office/drawing/2014/chart" uri="{C3380CC4-5D6E-409C-BE32-E72D297353CC}">
              <c16:uniqueId val="{00000007-98A1-4269-ABB8-02149A8248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c:v>
                </c:pt>
                <c:pt idx="2">
                  <c:v>#N/A</c:v>
                </c:pt>
                <c:pt idx="3">
                  <c:v>#N/A</c:v>
                </c:pt>
                <c:pt idx="4">
                  <c:v>93</c:v>
                </c:pt>
                <c:pt idx="5">
                  <c:v>#N/A</c:v>
                </c:pt>
                <c:pt idx="6">
                  <c:v>#N/A</c:v>
                </c:pt>
                <c:pt idx="7">
                  <c:v>122</c:v>
                </c:pt>
                <c:pt idx="8">
                  <c:v>#N/A</c:v>
                </c:pt>
                <c:pt idx="9">
                  <c:v>#N/A</c:v>
                </c:pt>
                <c:pt idx="10">
                  <c:v>153</c:v>
                </c:pt>
                <c:pt idx="11">
                  <c:v>#N/A</c:v>
                </c:pt>
                <c:pt idx="12">
                  <c:v>#N/A</c:v>
                </c:pt>
                <c:pt idx="13">
                  <c:v>158</c:v>
                </c:pt>
                <c:pt idx="14">
                  <c:v>#N/A</c:v>
                </c:pt>
              </c:numCache>
            </c:numRef>
          </c:val>
          <c:smooth val="0"/>
          <c:extLst>
            <c:ext xmlns:c16="http://schemas.microsoft.com/office/drawing/2014/chart" uri="{C3380CC4-5D6E-409C-BE32-E72D297353CC}">
              <c16:uniqueId val="{00000008-98A1-4269-ABB8-02149A8248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8465</c:v>
                </c:pt>
                <c:pt idx="5">
                  <c:v>8564</c:v>
                </c:pt>
                <c:pt idx="8">
                  <c:v>8190</c:v>
                </c:pt>
                <c:pt idx="11">
                  <c:v>8360</c:v>
                </c:pt>
                <c:pt idx="14">
                  <c:v>8471</c:v>
                </c:pt>
              </c:numCache>
            </c:numRef>
          </c:val>
          <c:extLst>
            <c:ext xmlns:c16="http://schemas.microsoft.com/office/drawing/2014/chart" uri="{C3380CC4-5D6E-409C-BE32-E72D297353CC}">
              <c16:uniqueId val="{00000000-F981-482F-A0E3-9DC4BF73EF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c:v>
                </c:pt>
                <c:pt idx="5">
                  <c:v>178</c:v>
                </c:pt>
                <c:pt idx="8">
                  <c:v>161</c:v>
                </c:pt>
                <c:pt idx="11">
                  <c:v>133</c:v>
                </c:pt>
                <c:pt idx="14">
                  <c:v>111</c:v>
                </c:pt>
              </c:numCache>
            </c:numRef>
          </c:val>
          <c:extLst>
            <c:ext xmlns:c16="http://schemas.microsoft.com/office/drawing/2014/chart" uri="{C3380CC4-5D6E-409C-BE32-E72D297353CC}">
              <c16:uniqueId val="{00000001-F981-482F-A0E3-9DC4BF73EF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877</c:v>
                </c:pt>
                <c:pt idx="5">
                  <c:v>984</c:v>
                </c:pt>
                <c:pt idx="8">
                  <c:v>1125</c:v>
                </c:pt>
                <c:pt idx="11">
                  <c:v>1125</c:v>
                </c:pt>
                <c:pt idx="14">
                  <c:v>1165</c:v>
                </c:pt>
              </c:numCache>
            </c:numRef>
          </c:val>
          <c:extLst>
            <c:ext xmlns:c16="http://schemas.microsoft.com/office/drawing/2014/chart" uri="{C3380CC4-5D6E-409C-BE32-E72D297353CC}">
              <c16:uniqueId val="{00000002-F981-482F-A0E3-9DC4BF73EF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81-482F-A0E3-9DC4BF73EF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81-482F-A0E3-9DC4BF73EF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81-482F-A0E3-9DC4BF73EF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591</c:v>
                </c:pt>
                <c:pt idx="3">
                  <c:v>446</c:v>
                </c:pt>
                <c:pt idx="6">
                  <c:v>386</c:v>
                </c:pt>
                <c:pt idx="9">
                  <c:v>427</c:v>
                </c:pt>
                <c:pt idx="12">
                  <c:v>447</c:v>
                </c:pt>
              </c:numCache>
            </c:numRef>
          </c:val>
          <c:extLst>
            <c:ext xmlns:c16="http://schemas.microsoft.com/office/drawing/2014/chart" uri="{C3380CC4-5D6E-409C-BE32-E72D297353CC}">
              <c16:uniqueId val="{00000006-F981-482F-A0E3-9DC4BF73EF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c:v>
                </c:pt>
                <c:pt idx="3">
                  <c:v>64</c:v>
                </c:pt>
                <c:pt idx="6">
                  <c:v>62</c:v>
                </c:pt>
                <c:pt idx="9">
                  <c:v>60</c:v>
                </c:pt>
                <c:pt idx="12">
                  <c:v>56</c:v>
                </c:pt>
              </c:numCache>
            </c:numRef>
          </c:val>
          <c:extLst>
            <c:ext xmlns:c16="http://schemas.microsoft.com/office/drawing/2014/chart" uri="{C3380CC4-5D6E-409C-BE32-E72D297353CC}">
              <c16:uniqueId val="{00000007-F981-482F-A0E3-9DC4BF73EF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2986</c:v>
                </c:pt>
                <c:pt idx="3">
                  <c:v>3078</c:v>
                </c:pt>
                <c:pt idx="6">
                  <c:v>3177</c:v>
                </c:pt>
                <c:pt idx="9">
                  <c:v>3154</c:v>
                </c:pt>
                <c:pt idx="12">
                  <c:v>3156</c:v>
                </c:pt>
              </c:numCache>
            </c:numRef>
          </c:val>
          <c:extLst>
            <c:ext xmlns:c16="http://schemas.microsoft.com/office/drawing/2014/chart" uri="{C3380CC4-5D6E-409C-BE32-E72D297353CC}">
              <c16:uniqueId val="{00000008-F981-482F-A0E3-9DC4BF73EF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81-482F-A0E3-9DC4BF73EF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8216</c:v>
                </c:pt>
                <c:pt idx="3">
                  <c:v>8483</c:v>
                </c:pt>
                <c:pt idx="6">
                  <c:v>8670</c:v>
                </c:pt>
                <c:pt idx="9">
                  <c:v>8400</c:v>
                </c:pt>
                <c:pt idx="12">
                  <c:v>8642</c:v>
                </c:pt>
              </c:numCache>
            </c:numRef>
          </c:val>
          <c:extLst>
            <c:ext xmlns:c16="http://schemas.microsoft.com/office/drawing/2014/chart" uri="{C3380CC4-5D6E-409C-BE32-E72D297353CC}">
              <c16:uniqueId val="{0000000A-F981-482F-A0E3-9DC4BF73EF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2456</c:v>
                </c:pt>
                <c:pt idx="2">
                  <c:v>#N/A</c:v>
                </c:pt>
                <c:pt idx="3">
                  <c:v>#N/A</c:v>
                </c:pt>
                <c:pt idx="4">
                  <c:v>2345</c:v>
                </c:pt>
                <c:pt idx="5">
                  <c:v>#N/A</c:v>
                </c:pt>
                <c:pt idx="6">
                  <c:v>#N/A</c:v>
                </c:pt>
                <c:pt idx="7">
                  <c:v>2819</c:v>
                </c:pt>
                <c:pt idx="8">
                  <c:v>#N/A</c:v>
                </c:pt>
                <c:pt idx="9">
                  <c:v>#N/A</c:v>
                </c:pt>
                <c:pt idx="10">
                  <c:v>2423</c:v>
                </c:pt>
                <c:pt idx="11">
                  <c:v>#N/A</c:v>
                </c:pt>
                <c:pt idx="12">
                  <c:v>#N/A</c:v>
                </c:pt>
                <c:pt idx="13">
                  <c:v>2555</c:v>
                </c:pt>
                <c:pt idx="14">
                  <c:v>#N/A</c:v>
                </c:pt>
              </c:numCache>
            </c:numRef>
          </c:val>
          <c:smooth val="0"/>
          <c:extLst>
            <c:ext xmlns:c16="http://schemas.microsoft.com/office/drawing/2014/chart" uri="{C3380CC4-5D6E-409C-BE32-E72D297353CC}">
              <c16:uniqueId val="{0000000B-F981-482F-A0E3-9DC4BF73EF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293</c:v>
                </c:pt>
                <c:pt idx="1">
                  <c:v>283</c:v>
                </c:pt>
                <c:pt idx="2">
                  <c:v>283</c:v>
                </c:pt>
              </c:numCache>
            </c:numRef>
          </c:val>
          <c:extLst>
            <c:ext xmlns:c16="http://schemas.microsoft.com/office/drawing/2014/chart" uri="{C3380CC4-5D6E-409C-BE32-E72D297353CC}">
              <c16:uniqueId val="{00000000-E604-4268-9A95-564501FC50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373</c:v>
                </c:pt>
                <c:pt idx="1">
                  <c:v>432</c:v>
                </c:pt>
                <c:pt idx="2">
                  <c:v>434</c:v>
                </c:pt>
              </c:numCache>
            </c:numRef>
          </c:val>
          <c:extLst>
            <c:ext xmlns:c16="http://schemas.microsoft.com/office/drawing/2014/chart" uri="{C3380CC4-5D6E-409C-BE32-E72D297353CC}">
              <c16:uniqueId val="{00000001-E604-4268-9A95-564501FC50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372</c:v>
                </c:pt>
                <c:pt idx="1">
                  <c:v>326</c:v>
                </c:pt>
                <c:pt idx="2">
                  <c:v>365</c:v>
                </c:pt>
              </c:numCache>
            </c:numRef>
          </c:val>
          <c:extLst>
            <c:ext xmlns:c16="http://schemas.microsoft.com/office/drawing/2014/chart" uri="{C3380CC4-5D6E-409C-BE32-E72D297353CC}">
              <c16:uniqueId val="{00000002-E604-4268-9A95-564501FC50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{F1DB325E-09D2-4BE5-A1F7-34F885CC8F4D}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5A-41C3-8F70-2C9E97B91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{D2D77D58-369B-4711-B79B-45DB41D74918}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5A-41C3-8F70-2C9E97B91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{8C7A6634-16E0-417B-B121-DFBA079AA780}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5A-41C3-8F70-2C9E97B91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{DFCD88C9-6CC8-416F-B60F-61D8C522FE6B}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5A-41C3-8F70-2C9E97B91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{21C17387-F3CC-482C-A023-40F063A4BB81}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5A-41C3-8F70-2C9E97B91B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{4DED9D08-31AD-4AF2-B5A0-8C20CCA0EFFE}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5A-41C3-8F70-2C9E97B91B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{4C60AF91-EFC2-494B-84C9-5E989F0491E5}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5A-41C3-8F70-2C9E97B91B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{5A2D00F5-5B4B-41FB-B8A8-6608B05DE3F0}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5A-41C3-8F70-2C9E97B91B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{2C9DD147-2126-41E2-98E3-8438F0D17C43}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5A-41C3-8F70-2C9E97B91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55</c:v>
                </c:pt>
              </c:numCache>
            </c:numRef>
          </c:xVal>
          <c:yVal>
            <c:numRef>
              <c:f>公会計指標分析・財政指標組合せ分析表!$BP$51:$DC$51</c:f>
              <c:numCache>
                <c:formatCode>#,##0.0;"▲ "#,##0.0</c:formatCode>
                <c:ptCount val="40"/>
                <c:pt idx="16">
                  <c:v>196.2</c:v>
                </c:pt>
                <c:pt idx="24">
                  <c:v>166.5</c:v>
                </c:pt>
              </c:numCache>
            </c:numRef>
          </c:yVal>
          <c:smooth val="0"/>
          <c:extLst>
            <c:ext xmlns:c16="http://schemas.microsoft.com/office/drawing/2014/chart" uri="{C3380CC4-5D6E-409C-BE32-E72D297353CC}">
              <c16:uniqueId val="{00000009-485A-41C3-8F70-2C9E97B91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{469D57DD-9BB0-47F2-AE95-9E2EAF10A561}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5A-41C3-8F70-2C9E97B91B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{5132D85C-99BA-4B6C-BFCF-E5F0CBFA6320}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5A-41C3-8F70-2C9E97B91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{82429197-2997-499B-BEC0-6AAC2108D618}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5A-41C3-8F70-2C9E97B91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{2744CACE-368D-4321-96F2-DED82723DD18}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5A-41C3-8F70-2C9E97B91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{EBDABF6A-EA4E-4ED9-AABD-A1FC4ED4E5EF}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5A-41C3-8F70-2C9E97B91B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{D28C644B-FDD7-4383-85A4-242A0E09134C}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5A-41C3-8F70-2C9E97B91B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{9438EBCF-E012-4D87-BEF3-5BAB7B73B705}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5A-41C3-8F70-2C9E97B91B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{22DBE033-F794-482A-8BC0-9B6161086BF3}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5A-41C3-8F70-2C9E97B91B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{65C74F0D-005D-4155-82A3-77932DD29646}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5A-41C3-8F70-2C9E97B91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485A-41C3-8F70-2C9E97B91B29}"/>
            </c:ext>
          </c:extLst>
        </c:ser>
        <c:dLbls>
          <c:showLegendKey val="0"/>
          <c:showVal val="1"/>
          <c:showCatName val="0"/>
          <c:showSerName val="0"/>
          <c:showPercent val="0"/>
          <c:showBubbleSize val="0"/>
        </c:dLbls>
        <c:axId val="46179840"/>
        <c:axId val="46181760"/>
      </c:scatterChart>
      <c:valAx>
        <c:axId val="46179840"/>
        <c:scaling>
          <c:orientation val="minMax"/>
          <c:max val="58.6"/>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{EAF04453-977A-4736-800B-B4BF39016AD0}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DA0-4D46-AC40-2F9F8FB583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{701007D3-989E-4B65-9FD7-982C82356F24}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A0-4D46-AC40-2F9F8FB583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{08E2BCDF-12E7-47A9-8CA4-60E0D2C8487C}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A0-4D46-AC40-2F9F8FB583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{424FDE43-0DB0-4261-B2B1-EF8364659D76}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A0-4D46-AC40-2F9F8FB583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{C2ED7553-1E49-42EA-B75F-12F1DD7452BE}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A0-4D46-AC40-2F9F8FB583F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{0BBD8AC6-E6F3-4454-82CA-639A9673BD09}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DA0-4D46-AC40-2F9F8FB583F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{53DB46C6-89A1-44B7-935B-05A97ECB450D}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DA0-4D46-AC40-2F9F8FB583F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{E0F06904-7CE0-40EA-A6BC-D917377DBCAB}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DA0-4D46-AC40-2F9F8FB583F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{CAD5E88F-39E6-475E-85CC-2AE8590747D1}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DA0-4D46-AC40-2F9F8FB583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10.6</c:v>
                </c:pt>
                <c:pt idx="16">
                  <c:v>8.6999999999999993</c:v>
                </c:pt>
                <c:pt idx="24">
                  <c:v>8.5</c:v>
                </c:pt>
                <c:pt idx="32">
                  <c:v>9.8000000000000007</c:v>
                </c:pt>
              </c:numCache>
            </c:numRef>
          </c:xVal>
          <c:yVal>
            <c:numRef>
              <c:f>公会計指標分析・財政指標組合せ分析表!$BP$73:$DC$73</c:f>
              <c:numCache>
                <c:formatCode>#,##0.0;"▲ "#,##0.0</c:formatCode>
                <c:ptCount val="40"/>
                <c:pt idx="0">
                  <c:v>181.9</c:v>
                </c:pt>
                <c:pt idx="8">
                  <c:v>167.1</c:v>
                </c:pt>
                <c:pt idx="16">
                  <c:v>196.2</c:v>
                </c:pt>
                <c:pt idx="24">
                  <c:v>166.5</c:v>
                </c:pt>
                <c:pt idx="32">
                  <c:v>170</c:v>
                </c:pt>
              </c:numCache>
            </c:numRef>
          </c:yVal>
          <c:smooth val="0"/>
          <c:extLst>
            <c:ext xmlns:c16="http://schemas.microsoft.com/office/drawing/2014/chart" uri="{C3380CC4-5D6E-409C-BE32-E72D297353CC}">
              <c16:uniqueId val="{00000009-2DA0-4D46-AC40-2F9F8FB583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{2BD2C1D3-FB87-4F10-8005-2CF75BB97DC9}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DA0-4D46-AC40-2F9F8FB583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{E430BA60-19F2-4EF5-8FE9-26DB6BAF373B}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A0-4D46-AC40-2F9F8FB583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{B983EB5E-F827-42A8-8EC6-12BEB50CF6F4}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A0-4D46-AC40-2F9F8FB583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{FB3194AD-1326-4DA0-A0D8-B19A0DF723D4}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A0-4D46-AC40-2F9F8FB583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{11AB778E-AC10-4C21-B7C8-6AAC0A4A083E}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A0-4D46-AC40-2F9F8FB583F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{F3893880-4BCB-4BF6-9B06-76958FFC9EFD}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DA0-4D46-AC40-2F9F8FB583FD}"/>
                </c:ext>
              </c:extLst>
            </c:dLbl>
            <c:dLbl>
              <c:idx val="16"/>
              <c:layout>
                <c:manualLayout>
                  <c:x val="-3.415333030077467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{2CC30F5E-A21E-4D4E-BD34-AEB445946975}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DA0-4D46-AC40-2F9F8FB583FD}"/>
                </c:ext>
              </c:extLst>
            </c:dLbl>
            <c:dLbl>
              <c:idx val="24"/>
              <c:layout>
                <c:manualLayout>
                  <c:x val="-2.924265293744658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{1AF708C4-CA32-4DC6-AE61-8880AE4ABC48}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DA0-4D46-AC40-2F9F8FB583F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{D83062CA-B7CF-4F24-8671-2E3CCB6D5175}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DA0-4D46-AC40-2F9F8FB583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A0-4D46-AC40-2F9F8FB583FD}"/>
            </c:ext>
          </c:extLst>
        </c:ser>
        <c:dLbls>
          <c:showLegendKey val="0"/>
          <c:showVal val="1"/>
          <c:showCatName val="0"/>
          <c:showSerName val="0"/>
          <c:showPercent val="0"/>
          <c:showBubbleSize val="0"/>
        </c:dLbls>
        <c:axId val="84219776"/>
        <c:axId val="84234240"/>
      </c:scatterChart>
      <c:valAx>
        <c:axId val="84219776"/>
        <c:scaling>
          <c:orientation val="minMax"/>
          <c:max val="13.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a:t>
          </a:r>
          <a:r>
            <a:rPr lang="ja-JP" altLang="en-US" sz="1100" b="0" i="0" baseline="0">
              <a:solidFill>
                <a:schemeClr val="dk1"/>
              </a:solidFill>
              <a:effectLst/>
              <a:latin typeface="+mn-lt"/>
              <a:ea typeface="+mn-ea"/>
              <a:cs typeface="+mn-cs"/>
            </a:rPr>
            <a:t>を減少することに努める</a:t>
          </a:r>
          <a:r>
            <a:rPr lang="ja-JP" altLang="ja-JP" sz="1100" b="0" i="0" baseline="0">
              <a:solidFill>
                <a:schemeClr val="dk1"/>
              </a:solidFill>
              <a:effectLst/>
              <a:latin typeface="+mn-lt"/>
              <a:ea typeface="+mn-ea"/>
              <a:cs typeface="+mn-cs"/>
            </a:rPr>
            <a:t>。また、充当可能財源等については、基準財政需要額算入見込額及び特定歳入ともに大きな増額は期待できないため、充当可能基金の計画的な積立に努力する。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島根県海士町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・繰り上げ償還を目的とした減債基金は増額となり。目的基金では、庁舎建設基金等の新設により増額となった。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減債基金は、２～３年に繰り上げ償還を行い、目的基金については、公共施設の老朽化等を目的とした積立を継続する。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ふるさと基金：個性的なふるさとづくりに資する事業の推進等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庁舎建設基金について、建て替え対応のため積み立たことによる増額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各目的の達成に取り崩す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災害や財政調整のため３億程度をめどに積み立てる。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利息により微増となった。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財政悪化に対応するため２～３年に繰り上げ償還を行い、目的基金については、公共施設の老朽化等を目的とした積立を継続する。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55EAC8-E25F-45A0-93A3-11BDD6F0C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77E201-0494-4E4A-95EB-F919249BA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946B1AE-F813-4B23-88C0-30E8DD1FB9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137A66-D3C8-4218-B505-F58BBC08E2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CF448E-736D-49DE-9DC3-CFC4D25C330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32C35D-1A17-4ADC-BB41-CC69EA36C6A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C65E72F-2B94-4AFC-8F41-0F0E5F4F46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6649631-AB31-4ACA-9BB1-DA192BB5C4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667BC2A-28FB-420F-BAF5-2F1BEF31F2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92186F-9525-4EC3-AF9F-348CDA5028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DCAA82-9B47-4C5F-B01E-AC490B3B449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110C42F-FAED-4BC1-85FD-657018A499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FDC1C30-69FB-4327-A780-C2785AFF2A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9A02835-6BAB-4B82-92A8-D3095A3CE8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F8CB33F-BBA1-476D-83B2-0CD147669C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D7D116B-7F6D-4E29-849F-E03B9EB0C5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0B661FB-6139-44A4-B055-385C897BB0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0865D3B-6861-47A9-BB70-997EAE7BC5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19DF55C-72E3-4C26-912E-14D72B49FC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4C467C4-4EA0-420C-9207-5B24A3147A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564650-3E1A-4BF3-B5BE-2929A68113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37FAFA2-166D-40EB-9051-CEFA2227E44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0FFE73D-0174-475D-A04A-A181E662B2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8DDD3A7-B487-4F46-9174-0C4710A612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C08BFF5-C2C3-4ED2-8861-28CC21E7AFC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E983DFA-C575-4401-A3B3-5BC67AADAC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DD4EEA5-47FD-4C49-B5ED-F03C977D38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9BD9984-866B-48FA-90C4-20558718FB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57E864C-C2DA-4812-A418-D2ACD70212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9BCF4FB-DB2F-454D-91A0-605874191F8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16707E1-7C2F-4BB6-B540-ACC373C61EE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DFC261C-9C49-4159-9F29-216C6C894D8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99BBADF-76E2-4EE4-8994-CF00CFB8791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CF5ABA3-87E3-458C-886B-B1E7729437F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AA8BD99-0D20-4309-BFCB-DF8343BF6D8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F040B9B8-5EEF-4787-A5DF-626D97C5C8B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D1C8688-89D6-4CE8-A31F-AFB112AEB4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2A62182-B2C5-4A1D-9BF4-B22B804A040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AE14D11-FE3D-4722-811D-E51FF96036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779B182-9BF5-4B57-87C9-E315EEDB70B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DA00512-A21A-4B75-8BF2-ECDF0D68D89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64AA458-9931-4541-BCEC-E7EEAA1D58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C33343B-B831-4A9B-A8C4-7A3D058C6C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3672A49-772E-4E00-B962-4FCA183F87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6FF0894-6DE3-423B-B0C5-0BC77B94EF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AF8378F-0681-4776-898A-5FAC82A549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有形固定資産原価償却率は、類似団体と近い数値であるが、公共施設等の適正管理（公共施設個別計画など）を推進し、各施設の老朽化の状況を把握・施設の適正な運営管理をさらに進める。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F3E95EDA-1BA7-409B-AE9E-74B8A19855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4DCD5E7-CDA0-4F69-87D0-E05E868FC6D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934C8A9-C970-4C97-BDAF-C9BAEE1056D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DA65C11E-F4FA-4619-8985-2019141BDA0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82EF9D7D-BD5F-4475-A3FC-26B673215A3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43D4795A-E8B6-4E34-BF44-C5F63F70CE8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5B8FC128-41E8-4370-87E9-10C8B3559E2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0DF8BC8-14F0-4EA9-BDDD-3B576B379B4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0A2F4B7-0D95-4C8F-ABAB-4B9C5A4A7C0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C6142BAF-ECE8-4091-9015-B174BEC004D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21811F6-D038-4272-A09D-179D5A048CC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01D6489-7DD1-4162-B99D-03F689FD6D9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EDD563B6-14C3-41C3-9564-9633202D635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33CD4980-4775-44F8-B1BE-C7C876F31C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DB8AF69-62BE-4602-8806-6510991745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792D9E0C-DA7B-467A-8A1A-20AF6C53EE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9F382A09-0B84-4BE3-9272-807CF7B51D14}"/>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1E7A2AAC-48DB-46E6-8EEA-936A94E250E8}"/>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F949C13F-FCB9-49A6-A675-332AE03CF81F}"/>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id="{2C7BC292-E908-4BCB-BCD0-EEA4F74BC945}"/>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id="{5B117FC6-1E45-40BE-970A-01CFB55347F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a:extLst>
            <a:ext uri="{FF2B5EF4-FFF2-40B4-BE49-F238E27FC236}">
              <a16:creationId xmlns:a16="http://schemas.microsoft.com/office/drawing/2014/main" id="{530C007C-BBB8-4727-87BD-8A5D5A8A298A}"/>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id="{2DD39CC3-22E3-4ADE-B2C7-CDDA2ADC79EB}"/>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id="{4AC6AAEF-F06A-482A-A19F-1B5BB36F7A19}"/>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id="{F7004D50-019C-4C43-BA52-D944663B37B1}"/>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a:extLst>
            <a:ext uri="{FF2B5EF4-FFF2-40B4-BE49-F238E27FC236}">
              <a16:creationId xmlns:a16="http://schemas.microsoft.com/office/drawing/2014/main" id="{1142B810-4C20-4DC5-A2FE-E7DBCBE62D9B}"/>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897C7D4-A771-4E14-A87F-47EBEAD067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A562E47-10FB-4AE3-BC4A-CEB195266B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3C103B5-79F8-43E3-A8AA-EB1621C311E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D29D63-9A42-46E5-B0FA-DCD4BCD79C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C23CE8A-6325-451C-9D29-59C99C9CBF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79" name="楕円 78">
          <a:extLst>
            <a:ext uri="{FF2B5EF4-FFF2-40B4-BE49-F238E27FC236}">
              <a16:creationId xmlns:a16="http://schemas.microsoft.com/office/drawing/2014/main" id="{D806F5AB-4039-40E1-A279-928456E23212}"/>
            </a:ext>
          </a:extLst>
        </xdr:cNvPr>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0" name="楕円 79">
          <a:extLst>
            <a:ext uri="{FF2B5EF4-FFF2-40B4-BE49-F238E27FC236}">
              <a16:creationId xmlns:a16="http://schemas.microsoft.com/office/drawing/2014/main" id="{DC4F95A6-CBAB-4D21-B015-E65D2665D835}"/>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32</xdr:row>
      <xdr:rowOff>12065</xdr:rowOff>
    </xdr:to>
    <xdr:cxnSp macro="">
      <xdr:nvCxnSpPr>
        <xdr:cNvPr id="81" name="直線コネクタ 80">
          <a:extLst>
            <a:ext uri="{FF2B5EF4-FFF2-40B4-BE49-F238E27FC236}">
              <a16:creationId xmlns:a16="http://schemas.microsoft.com/office/drawing/2014/main" id="{C7C478EF-C9AD-4D06-9D7F-0F1F1103E506}"/>
            </a:ext>
          </a:extLst>
        </xdr:cNvPr>
        <xdr:cNvCxnSpPr/>
      </xdr:nvCxnSpPr>
      <xdr:spPr>
        <a:xfrm flipV="1">
          <a:off x="3289300" y="621241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2" name="n_1aveValue有形固定資産減価償却率">
          <a:extLst>
            <a:ext uri="{FF2B5EF4-FFF2-40B4-BE49-F238E27FC236}">
              <a16:creationId xmlns:a16="http://schemas.microsoft.com/office/drawing/2014/main" id="{01A116C3-B0A3-43FD-B7E5-697C7D434BA7}"/>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3" name="n_2aveValue有形固定資産減価償却率">
          <a:extLst>
            <a:ext uri="{FF2B5EF4-FFF2-40B4-BE49-F238E27FC236}">
              <a16:creationId xmlns:a16="http://schemas.microsoft.com/office/drawing/2014/main" id="{A49A94A5-16A8-4F9C-A20C-FC9C5609B84E}"/>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4" name="n_3aveValue有形固定資産減価償却率">
          <a:extLst>
            <a:ext uri="{FF2B5EF4-FFF2-40B4-BE49-F238E27FC236}">
              <a16:creationId xmlns:a16="http://schemas.microsoft.com/office/drawing/2014/main" id="{4FF448E0-A0D1-43C3-A41E-1D851B60653B}"/>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85" name="n_1mainValue有形固定資産減価償却率">
          <a:extLst>
            <a:ext uri="{FF2B5EF4-FFF2-40B4-BE49-F238E27FC236}">
              <a16:creationId xmlns:a16="http://schemas.microsoft.com/office/drawing/2014/main" id="{58CDDE38-D453-49E3-B94D-710575E172F0}"/>
            </a:ext>
          </a:extLst>
        </xdr:cNvPr>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86" name="n_2mainValue有形固定資産減価償却率">
          <a:extLst>
            <a:ext uri="{FF2B5EF4-FFF2-40B4-BE49-F238E27FC236}">
              <a16:creationId xmlns:a16="http://schemas.microsoft.com/office/drawing/2014/main" id="{A5A8B354-C47E-405C-BD3B-9E963C9C03F7}"/>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F589748F-47EA-4ED9-9540-C6C208E5AA8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A0CEE854-771E-4C92-A9DE-ACF10F73B5F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F323118F-EC92-469D-B303-A336434CCF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244BE60E-B326-4DCA-9893-507479EE5AB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8B7C3E32-C0F7-466F-914C-DB2717F2E4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74D1F95D-8629-40E3-B9FE-6B83CC05951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98685A01-65F4-4318-9EA1-5B42E9DCC3D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9C9D9FAF-6C6A-4693-BBC7-870783DEB47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6AE2DE4D-36DC-4F2A-992E-DC710758B8D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7FC8C170-AA5B-406A-9B6A-CBDFBCDAA5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CF97D899-3AEC-4E84-A279-E2D469EF0D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D7EC8A2E-8815-41FF-8982-3316DC04FF1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288CB884-4D12-438D-BFFD-92E15276AA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全国平均、類似団体比較ともに高い状況である、今後は繰り上げ償還や地方債発行事業費抑制等に努めたい。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B96F5783-E69A-4E3D-9B37-42C43B171A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A7E4773A-0DAB-4F73-A2F2-FD19BEF356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863A6265-AC08-4CDF-AA98-B5E56C954D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14747BD-E6BF-4BA5-9093-D8C0C455C2F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47B26E28-4357-4AE1-8CC2-45FC602BCC4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a:extLst>
            <a:ext uri="{FF2B5EF4-FFF2-40B4-BE49-F238E27FC236}">
              <a16:creationId xmlns:a16="http://schemas.microsoft.com/office/drawing/2014/main" id="{8A32F02F-5B74-4C1B-9C2C-27105BB596B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8E71D27E-1891-4FCF-9955-C3EABEE9F0C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a:extLst>
            <a:ext uri="{FF2B5EF4-FFF2-40B4-BE49-F238E27FC236}">
              <a16:creationId xmlns:a16="http://schemas.microsoft.com/office/drawing/2014/main" id="{315F5996-828F-49C8-A102-F887211F931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2DF17B9A-FE3C-4151-86DB-BD24ADC9339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a:extLst>
            <a:ext uri="{FF2B5EF4-FFF2-40B4-BE49-F238E27FC236}">
              <a16:creationId xmlns:a16="http://schemas.microsoft.com/office/drawing/2014/main" id="{12435AEE-9BF4-4C02-A4B5-023130F0AAB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1E3EFA24-F713-49EE-9B54-9B74336DE41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CB5FFAC1-5A43-4D5E-B054-C2139117AB8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D9403CBE-7DDB-424E-B67C-0749C090CB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a:extLst>
            <a:ext uri="{FF2B5EF4-FFF2-40B4-BE49-F238E27FC236}">
              <a16:creationId xmlns:a16="http://schemas.microsoft.com/office/drawing/2014/main" id="{FEA78123-13A6-427D-A98C-29EF9CEC526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45E96AD8-D84A-499C-ADC9-5A008272735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4FEC41BF-53B2-428E-83B4-0DB3333777E5}"/>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a:extLst>
            <a:ext uri="{FF2B5EF4-FFF2-40B4-BE49-F238E27FC236}">
              <a16:creationId xmlns:a16="http://schemas.microsoft.com/office/drawing/2014/main" id="{90EA5CF2-B92C-41C9-8D7C-9C9F7424BEF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721FDEDE-6928-4609-9A08-FA2ECDFB4F7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18" name="債務償還比率最大値テキスト">
          <a:extLst>
            <a:ext uri="{FF2B5EF4-FFF2-40B4-BE49-F238E27FC236}">
              <a16:creationId xmlns:a16="http://schemas.microsoft.com/office/drawing/2014/main" id="{55432847-70D2-46EB-9EF2-516CFC65F867}"/>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19" name="直線コネクタ 118">
          <a:extLst>
            <a:ext uri="{FF2B5EF4-FFF2-40B4-BE49-F238E27FC236}">
              <a16:creationId xmlns:a16="http://schemas.microsoft.com/office/drawing/2014/main" id="{2D44D0DF-2160-4DA7-A010-3E5D4716604C}"/>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0" name="債務償還比率平均値テキスト">
          <a:extLst>
            <a:ext uri="{FF2B5EF4-FFF2-40B4-BE49-F238E27FC236}">
              <a16:creationId xmlns:a16="http://schemas.microsoft.com/office/drawing/2014/main" id="{DC6C0344-909B-41C3-8FE4-01D79FCA3AD8}"/>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1" name="フローチャート: 判断 120">
          <a:extLst>
            <a:ext uri="{FF2B5EF4-FFF2-40B4-BE49-F238E27FC236}">
              <a16:creationId xmlns:a16="http://schemas.microsoft.com/office/drawing/2014/main" id="{AF590698-DBAA-4747-82AD-372D60161218}"/>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2" name="フローチャート: 判断 121">
          <a:extLst>
            <a:ext uri="{FF2B5EF4-FFF2-40B4-BE49-F238E27FC236}">
              <a16:creationId xmlns:a16="http://schemas.microsoft.com/office/drawing/2014/main" id="{9F0FCACC-C219-49F6-BD5D-F260BDA8C7AA}"/>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2BF2719-662B-4FF5-8FBF-3C30C9B3CA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B3E4ACF6-390D-4B32-965D-3666B1E3F6F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CEDF7FA-62D9-4799-A23D-2F60E36FE9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8E5F2FF-F0EE-433B-A1B0-22BF36DA89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52023CD-05D2-441A-95D2-71D7165D1D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8072</xdr:rowOff>
    </xdr:from>
    <xdr:to>
      <xdr:col>76</xdr:col>
      <xdr:colOff>73025</xdr:colOff>
      <xdr:row>29</xdr:row>
      <xdr:rowOff>109672</xdr:rowOff>
    </xdr:to>
    <xdr:sp macro="" textlink="">
      <xdr:nvSpPr>
        <xdr:cNvPr id="128" name="楕円 127">
          <a:extLst>
            <a:ext uri="{FF2B5EF4-FFF2-40B4-BE49-F238E27FC236}">
              <a16:creationId xmlns:a16="http://schemas.microsoft.com/office/drawing/2014/main" id="{9258B84B-8BBD-4942-8E50-8165263B2D1B}"/>
            </a:ext>
          </a:extLst>
        </xdr:cNvPr>
        <xdr:cNvSpPr/>
      </xdr:nvSpPr>
      <xdr:spPr>
        <a:xfrm>
          <a:off x="14744700" y="57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30949</xdr:rowOff>
    </xdr:from>
    <xdr:ext cx="469744" cy="259045"/>
    <xdr:sp macro="" textlink="">
      <xdr:nvSpPr>
        <xdr:cNvPr id="129" name="債務償還比率該当値テキスト">
          <a:extLst>
            <a:ext uri="{FF2B5EF4-FFF2-40B4-BE49-F238E27FC236}">
              <a16:creationId xmlns:a16="http://schemas.microsoft.com/office/drawing/2014/main" id="{A8AE8755-96C4-463C-B81A-946BE53A7ADE}"/>
            </a:ext>
          </a:extLst>
        </xdr:cNvPr>
        <xdr:cNvSpPr txBox="1"/>
      </xdr:nvSpPr>
      <xdr:spPr>
        <a:xfrm>
          <a:off x="14846300" y="56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112473</xdr:rowOff>
    </xdr:from>
    <xdr:to>
      <xdr:col>72</xdr:col>
      <xdr:colOff>123825</xdr:colOff>
      <xdr:row>29</xdr:row>
      <xdr:rowOff>42623</xdr:rowOff>
    </xdr:to>
    <xdr:sp macro="" textlink="">
      <xdr:nvSpPr>
        <xdr:cNvPr id="130" name="楕円 129">
          <a:extLst>
            <a:ext uri="{FF2B5EF4-FFF2-40B4-BE49-F238E27FC236}">
              <a16:creationId xmlns:a16="http://schemas.microsoft.com/office/drawing/2014/main" id="{37EB740F-F7EC-4FD9-978F-E280DDB02EBA}"/>
            </a:ext>
          </a:extLst>
        </xdr:cNvPr>
        <xdr:cNvSpPr/>
      </xdr:nvSpPr>
      <xdr:spPr>
        <a:xfrm>
          <a:off x="14033500" y="56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163273</xdr:rowOff>
    </xdr:from>
    <xdr:to>
      <xdr:col>76</xdr:col>
      <xdr:colOff>22225</xdr:colOff>
      <xdr:row>29</xdr:row>
      <xdr:rowOff>58872</xdr:rowOff>
    </xdr:to>
    <xdr:cxnSp macro="">
      <xdr:nvCxnSpPr>
        <xdr:cNvPr id="131" name="直線コネクタ 130">
          <a:extLst>
            <a:ext uri="{FF2B5EF4-FFF2-40B4-BE49-F238E27FC236}">
              <a16:creationId xmlns:a16="http://schemas.microsoft.com/office/drawing/2014/main" id="{BDDA8D74-B766-4D0D-B962-3706EB9ABC1A}"/>
            </a:ext>
          </a:extLst>
        </xdr:cNvPr>
        <xdr:cNvCxnSpPr/>
      </xdr:nvCxnSpPr>
      <xdr:spPr>
        <a:xfrm>
          <a:off x="14084300" y="5735398"/>
          <a:ext cx="7112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2" name="n_1aveValue債務償還比率">
          <a:extLst>
            <a:ext uri="{FF2B5EF4-FFF2-40B4-BE49-F238E27FC236}">
              <a16:creationId xmlns:a16="http://schemas.microsoft.com/office/drawing/2014/main" id="{1FEF9163-6816-4739-945E-E6C0F221C572}"/>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59150</xdr:rowOff>
    </xdr:from>
    <xdr:ext cx="469744" cy="259045"/>
    <xdr:sp macro="" textlink="">
      <xdr:nvSpPr>
        <xdr:cNvPr id="133" name="n_1mainValue債務償還比率">
          <a:extLst>
            <a:ext uri="{FF2B5EF4-FFF2-40B4-BE49-F238E27FC236}">
              <a16:creationId xmlns:a16="http://schemas.microsoft.com/office/drawing/2014/main" id="{687BB18C-F312-4547-875F-D61060527276}"/>
            </a:ext>
          </a:extLst>
        </xdr:cNvPr>
        <xdr:cNvSpPr txBox="1"/>
      </xdr:nvSpPr>
      <xdr:spPr>
        <a:xfrm>
          <a:off x="13836727" y="54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D29C8368-BC8B-4E9D-8A4E-08F99E0764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52FF9048-1C4B-4AC1-A3AD-9C3BD5147C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57E2847E-0203-43DC-A1A1-C0CAF60A86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860EAD02-93B6-4C7C-A04C-956B49CA5C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1E99C469-197F-4DC2-A475-4848FB4A0F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C4440D1E-B430-4E13-8026-D3539B07A1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651DF2-EAE1-4E4B-9E38-9681491895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76AFB3-7B40-4D2A-8D07-545D12643E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383573-ACCF-4033-B9E8-C72F6BC994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F74EA0-D9A2-4655-8F81-CE8FD94BF4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845689-A3D8-4CC7-BD9E-6484A700AF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D9CF03-A712-4058-B0D9-418E8D2358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874B36-569C-4BAB-A013-406FF593A8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0B30E1-527E-4479-9E23-68AC1FCDBA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C6B427-4C1F-439C-BE8F-71FA26D574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3B1D75-8B7A-4A52-A6B2-C5B3AB9FDC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4758BC-2AEB-4CB0-8EEA-E4EB1A30E3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96863B-C984-4F0B-9834-D03BDD644E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79509B-B345-4697-909A-E93795E272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BFA57D-4B83-459F-BED0-BA0EB9AD73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3F3331-D314-42F4-AB63-035F7CFD4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1EAE7B-F9AA-4E1E-ABC5-7A55B96F8B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DEA97F-2A22-4880-90C2-80A8A3D97D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F7290F-02EB-45A5-A325-2C21EE2FDF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146BBA-FACD-42E7-8481-DB109008E6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551C86-D08A-434A-8F54-E96C37EFFC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78F81C-10B5-4BBB-8EC5-AC0B93CC57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241AC7-C0BD-4711-8AA2-924C59AB19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690CA5-4967-456A-9C5C-474C32FFFC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9571DC-FF60-432C-AA14-89A3AC685E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662F9D-F43E-417D-943B-CE08E30B2E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83E8C3-5BAC-4B65-BE2E-01827A7BD5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E158D3-DC65-4BC2-B598-16B06CAFB2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E159D3-3245-4168-A51E-735E6901DE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AADE22-4B24-4D82-B4DF-6F2A6E32D8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69C1D4-9135-4014-A387-0CE01ABDD5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4DC490F-AB9E-44FE-9498-EF191FB5AE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A3994B7-C843-4D64-AAF4-6C7A171FDC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AE37BA4-FF0B-497E-866D-FC789B5F3C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D843B28-782C-4CDE-860A-44366D77EA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417D8F8-203E-4E92-A68E-FA0AB92B11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716425D-5E96-4AF5-A593-F5F85160F8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3D24AB6-4F99-444C-A34F-203C1AF66C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5096F1D-41F4-4999-AB9A-2E6F729561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1D58FCA-7DD3-45A9-8AE5-58B887072B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00F17CC-7954-41FC-B312-448A2A05F2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0A41542-A320-4C38-91D1-D8C0DF61344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7AFF8AC-72AE-4669-B842-B6AA7A588BA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AD12F1B9-C3FF-4D8F-9F5E-EA563001933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3B3878AD-AE0F-498E-97EA-0A93A27A8E5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3D7F934F-8155-460C-8AE8-D2A2E3FFB05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EB7649C-55FC-40A2-9C22-CE09A8FA748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925CC6A9-6730-414D-BE52-AB7010312BA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0703292-922C-48F8-9EBA-150A3E0106C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06122ED-D48B-4629-8A98-9A25DE3BB70F}"/>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1348451-71EE-4044-BE42-29AE3ACA05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A7F2C94F-E716-497D-ADEA-346E6E68165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6C672DAA-E87E-483A-A524-ECE5E1F696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3770DC4E-F47C-4E06-814C-18F007E6D642}"/>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45E99090-2AD7-4FE2-B8DD-901063A4A179}"/>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55658337-8563-4E07-A690-40F8AD4EA851}"/>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AC5032C6-B2DB-44F8-8A98-1E9CD65F39F2}"/>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8FF28C4D-01C0-40F2-A143-D00B99F31981}"/>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435D17AD-D3EB-428F-9355-8EA5D1C568CF}"/>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1D7EDF76-A61C-400E-B7EF-577BCEA1F423}"/>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3EB23B2A-7743-4DC8-9521-DFBD94586EC8}"/>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95C520E-1D69-43C6-9470-14732AF4B4DA}"/>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77E6B832-8C8B-401C-8BD7-04AB298CFCDE}"/>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B8DDBC08-70E5-4208-B9F4-D6AA851355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F9915B8-C9B0-49BC-85BB-155592E920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EDB37A1-5DAB-48F3-9758-08BA328D0C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0AC6A33-C026-4DFF-ACA7-AFB4659208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D15E6E-7E98-4AB6-A854-88FCB9EBBF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146558</xdr:rowOff>
    </xdr:from>
    <xdr:to>
      <xdr:col>20</xdr:col>
      <xdr:colOff>38100</xdr:colOff>
      <xdr:row>37</xdr:row>
      <xdr:rowOff>76708</xdr:rowOff>
    </xdr:to>
    <xdr:sp macro="" textlink="">
      <xdr:nvSpPr>
        <xdr:cNvPr id="69" name="楕円 68">
          <a:extLst>
            <a:ext uri="{FF2B5EF4-FFF2-40B4-BE49-F238E27FC236}">
              <a16:creationId xmlns:a16="http://schemas.microsoft.com/office/drawing/2014/main" id="{20B7D8D3-E0FE-4892-95FA-9A0CF9C82144}"/>
            </a:ext>
          </a:extLst>
        </xdr:cNvPr>
        <xdr:cNvSpPr/>
      </xdr:nvSpPr>
      <xdr:spPr>
        <a:xfrm>
          <a:off x="3746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155702</xdr:rowOff>
    </xdr:from>
    <xdr:to>
      <xdr:col>15</xdr:col>
      <xdr:colOff>101600</xdr:colOff>
      <xdr:row>37</xdr:row>
      <xdr:rowOff>85852</xdr:rowOff>
    </xdr:to>
    <xdr:sp macro="" textlink="">
      <xdr:nvSpPr>
        <xdr:cNvPr id="70" name="楕円 69">
          <a:extLst>
            <a:ext uri="{FF2B5EF4-FFF2-40B4-BE49-F238E27FC236}">
              <a16:creationId xmlns:a16="http://schemas.microsoft.com/office/drawing/2014/main" id="{7F4B4C80-5C27-4FC1-BCF6-5D081707CE33}"/>
            </a:ext>
          </a:extLst>
        </xdr:cNvPr>
        <xdr:cNvSpPr/>
      </xdr:nvSpPr>
      <xdr:spPr>
        <a:xfrm>
          <a:off x="2857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25908</xdr:rowOff>
    </xdr:from>
    <xdr:to>
      <xdr:col>19</xdr:col>
      <xdr:colOff>177800</xdr:colOff>
      <xdr:row>37</xdr:row>
      <xdr:rowOff>35052</xdr:rowOff>
    </xdr:to>
    <xdr:cxnSp macro="">
      <xdr:nvCxnSpPr>
        <xdr:cNvPr id="71" name="直線コネクタ 70">
          <a:extLst>
            <a:ext uri="{FF2B5EF4-FFF2-40B4-BE49-F238E27FC236}">
              <a16:creationId xmlns:a16="http://schemas.microsoft.com/office/drawing/2014/main" id="{DD88668C-54C3-4B1C-B7DA-74EC63B1B0DB}"/>
            </a:ext>
          </a:extLst>
        </xdr:cNvPr>
        <xdr:cNvCxnSpPr/>
      </xdr:nvCxnSpPr>
      <xdr:spPr>
        <a:xfrm flipV="1">
          <a:off x="2908300" y="63695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2" name="n_1aveValue【道路】&#10;有形固定資産減価償却率">
          <a:extLst>
            <a:ext uri="{FF2B5EF4-FFF2-40B4-BE49-F238E27FC236}">
              <a16:creationId xmlns:a16="http://schemas.microsoft.com/office/drawing/2014/main" id="{4D245F69-0C8F-4F54-A60E-EDA19C54A988}"/>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3" name="n_2aveValue【道路】&#10;有形固定資産減価償却率">
          <a:extLst>
            <a:ext uri="{FF2B5EF4-FFF2-40B4-BE49-F238E27FC236}">
              <a16:creationId xmlns:a16="http://schemas.microsoft.com/office/drawing/2014/main" id="{DCED8AEA-A0ED-468D-B340-CFB76E9A0AE2}"/>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4" name="n_3aveValue【道路】&#10;有形固定資産減価償却率">
          <a:extLst>
            <a:ext uri="{FF2B5EF4-FFF2-40B4-BE49-F238E27FC236}">
              <a16:creationId xmlns:a16="http://schemas.microsoft.com/office/drawing/2014/main" id="{BAF21BBF-5E2D-41EA-A1D8-974BB5D50B3E}"/>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93235</xdr:rowOff>
    </xdr:from>
    <xdr:ext cx="405111" cy="259045"/>
    <xdr:sp macro="" textlink="">
      <xdr:nvSpPr>
        <xdr:cNvPr id="75" name="n_1mainValue【道路】&#10;有形固定資産減価償却率">
          <a:extLst>
            <a:ext uri="{FF2B5EF4-FFF2-40B4-BE49-F238E27FC236}">
              <a16:creationId xmlns:a16="http://schemas.microsoft.com/office/drawing/2014/main" id="{919DCF0E-B924-4DAA-9801-3DB123A0D123}"/>
            </a:ext>
          </a:extLst>
        </xdr:cNvPr>
        <xdr:cNvSpPr txBox="1"/>
      </xdr:nvSpPr>
      <xdr:spPr>
        <a:xfrm>
          <a:off x="35820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102379</xdr:rowOff>
    </xdr:from>
    <xdr:ext cx="405111" cy="259045"/>
    <xdr:sp macro="" textlink="">
      <xdr:nvSpPr>
        <xdr:cNvPr id="76" name="n_2mainValue【道路】&#10;有形固定資産減価償却率">
          <a:extLst>
            <a:ext uri="{FF2B5EF4-FFF2-40B4-BE49-F238E27FC236}">
              <a16:creationId xmlns:a16="http://schemas.microsoft.com/office/drawing/2014/main" id="{60B749D8-40EE-45D9-A811-7A2356A9F235}"/>
            </a:ext>
          </a:extLst>
        </xdr:cNvPr>
        <xdr:cNvSpPr txBox="1"/>
      </xdr:nvSpPr>
      <xdr:spPr>
        <a:xfrm>
          <a:off x="27057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3E1CE15-49F0-4CFD-B4EB-BDDAB27587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38E42F22-7F57-4C84-B066-70F869677F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5E35CD96-2D34-4760-AEDC-A49B14B695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35E3995C-6C29-4668-A35B-0FE898493F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23B3292E-C617-46C0-A667-41950C715F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1244E3F3-FADB-40A3-99C3-DD827BD407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781A78D2-DFE5-4EFB-819E-02E2E26309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D1D1E98C-DF91-43DC-9129-75FE8CFEBD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B4206B5D-461F-4F27-8622-A90D08B3C78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519E41BA-367A-42AC-A2B1-68EA11AB34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DE0B5B54-2556-4018-AF23-972CDB28AB1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DDD5504-8A8E-4ABC-95D6-B0F52613677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615C9376-8C2E-4D4D-A5CC-DE21944EC3E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a:extLst>
            <a:ext uri="{FF2B5EF4-FFF2-40B4-BE49-F238E27FC236}">
              <a16:creationId xmlns:a16="http://schemas.microsoft.com/office/drawing/2014/main" id="{5264939C-B885-4E39-9108-4E8F420E7BE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F8C6AF6F-AC1C-46A5-A5F2-D86C61CF44E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a:extLst>
            <a:ext uri="{FF2B5EF4-FFF2-40B4-BE49-F238E27FC236}">
              <a16:creationId xmlns:a16="http://schemas.microsoft.com/office/drawing/2014/main" id="{D817C57A-B3D9-4BFA-82E8-DA557873D24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A83BCDAD-2181-42A4-930E-A5CC5DF2AE5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a:extLst>
            <a:ext uri="{FF2B5EF4-FFF2-40B4-BE49-F238E27FC236}">
              <a16:creationId xmlns:a16="http://schemas.microsoft.com/office/drawing/2014/main" id="{63150269-864F-4F71-968F-7D1D4DFFF4B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C58BA557-99D2-4DFF-BCB4-D6EA4D5419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a:extLst>
            <a:ext uri="{FF2B5EF4-FFF2-40B4-BE49-F238E27FC236}">
              <a16:creationId xmlns:a16="http://schemas.microsoft.com/office/drawing/2014/main" id="{015243F0-B61A-4456-9651-916BDADC861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152FDA3A-6069-4452-8792-7B96D10C63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a:extLst>
            <a:ext uri="{FF2B5EF4-FFF2-40B4-BE49-F238E27FC236}">
              <a16:creationId xmlns:a16="http://schemas.microsoft.com/office/drawing/2014/main" id="{03188585-DE3B-4A19-A2A8-E95BDEAF6A79}"/>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a:extLst>
            <a:ext uri="{FF2B5EF4-FFF2-40B4-BE49-F238E27FC236}">
              <a16:creationId xmlns:a16="http://schemas.microsoft.com/office/drawing/2014/main" id="{E3CEF1FB-5C83-4501-8BFC-6E4EA98F2C78}"/>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a:extLst>
            <a:ext uri="{FF2B5EF4-FFF2-40B4-BE49-F238E27FC236}">
              <a16:creationId xmlns:a16="http://schemas.microsoft.com/office/drawing/2014/main" id="{7D94683A-175A-4CB5-8D6A-4481A0F925B1}"/>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a:extLst>
            <a:ext uri="{FF2B5EF4-FFF2-40B4-BE49-F238E27FC236}">
              <a16:creationId xmlns:a16="http://schemas.microsoft.com/office/drawing/2014/main" id="{34F14E41-5B40-4083-9D43-60B7E9BFAFC9}"/>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a:extLst>
            <a:ext uri="{FF2B5EF4-FFF2-40B4-BE49-F238E27FC236}">
              <a16:creationId xmlns:a16="http://schemas.microsoft.com/office/drawing/2014/main" id="{CA4B8F76-6DCE-4761-9147-9350B43F13DB}"/>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a:extLst>
            <a:ext uri="{FF2B5EF4-FFF2-40B4-BE49-F238E27FC236}">
              <a16:creationId xmlns:a16="http://schemas.microsoft.com/office/drawing/2014/main" id="{C2CD0C57-69E6-4B5A-B94D-F8E94890E3DF}"/>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a:extLst>
            <a:ext uri="{FF2B5EF4-FFF2-40B4-BE49-F238E27FC236}">
              <a16:creationId xmlns:a16="http://schemas.microsoft.com/office/drawing/2014/main" id="{4DA26B3A-F52E-43FD-B055-6EDFCC3E94BA}"/>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a:extLst>
            <a:ext uri="{FF2B5EF4-FFF2-40B4-BE49-F238E27FC236}">
              <a16:creationId xmlns:a16="http://schemas.microsoft.com/office/drawing/2014/main" id="{E6150B96-1D5E-4EC1-B1F8-56F2C4E53D4D}"/>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a:extLst>
            <a:ext uri="{FF2B5EF4-FFF2-40B4-BE49-F238E27FC236}">
              <a16:creationId xmlns:a16="http://schemas.microsoft.com/office/drawing/2014/main" id="{840D1063-E729-49B0-A2F3-A0FDA01C86F4}"/>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7" name="フローチャート: 判断 106">
          <a:extLst>
            <a:ext uri="{FF2B5EF4-FFF2-40B4-BE49-F238E27FC236}">
              <a16:creationId xmlns:a16="http://schemas.microsoft.com/office/drawing/2014/main" id="{2DD5EB0F-80E8-464D-BFB7-054D69FBB834}"/>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18B02F8F-482A-4162-99FB-BAFFE12004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153F41C-E972-4DC9-B6FD-D999272697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6C984DD-FEA6-495B-81DF-1375612C63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23C831C-F53F-4E78-8E6D-131E5ADAF7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DD31EF0-1559-4DBE-AB1D-12C428C61C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149347</xdr:rowOff>
    </xdr:from>
    <xdr:to>
      <xdr:col>50</xdr:col>
      <xdr:colOff>165100</xdr:colOff>
      <xdr:row>41</xdr:row>
      <xdr:rowOff>79497</xdr:rowOff>
    </xdr:to>
    <xdr:sp macro="" textlink="">
      <xdr:nvSpPr>
        <xdr:cNvPr id="113" name="楕円 112">
          <a:extLst>
            <a:ext uri="{FF2B5EF4-FFF2-40B4-BE49-F238E27FC236}">
              <a16:creationId xmlns:a16="http://schemas.microsoft.com/office/drawing/2014/main" id="{8832F847-43FC-47AF-8D24-F3703D35FFE8}"/>
            </a:ext>
          </a:extLst>
        </xdr:cNvPr>
        <xdr:cNvSpPr/>
      </xdr:nvSpPr>
      <xdr:spPr>
        <a:xfrm>
          <a:off x="9588500" y="7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150163</xdr:rowOff>
    </xdr:from>
    <xdr:to>
      <xdr:col>46</xdr:col>
      <xdr:colOff>38100</xdr:colOff>
      <xdr:row>41</xdr:row>
      <xdr:rowOff>80313</xdr:rowOff>
    </xdr:to>
    <xdr:sp macro="" textlink="">
      <xdr:nvSpPr>
        <xdr:cNvPr id="114" name="楕円 113">
          <a:extLst>
            <a:ext uri="{FF2B5EF4-FFF2-40B4-BE49-F238E27FC236}">
              <a16:creationId xmlns:a16="http://schemas.microsoft.com/office/drawing/2014/main" id="{72814DE7-B123-43E9-8479-4E677C0FF0AF}"/>
            </a:ext>
          </a:extLst>
        </xdr:cNvPr>
        <xdr:cNvSpPr/>
      </xdr:nvSpPr>
      <xdr:spPr>
        <a:xfrm>
          <a:off x="8699500" y="70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28697</xdr:rowOff>
    </xdr:from>
    <xdr:to>
      <xdr:col>50</xdr:col>
      <xdr:colOff>114300</xdr:colOff>
      <xdr:row>41</xdr:row>
      <xdr:rowOff>29513</xdr:rowOff>
    </xdr:to>
    <xdr:cxnSp macro="">
      <xdr:nvCxnSpPr>
        <xdr:cNvPr id="115" name="直線コネクタ 114">
          <a:extLst>
            <a:ext uri="{FF2B5EF4-FFF2-40B4-BE49-F238E27FC236}">
              <a16:creationId xmlns:a16="http://schemas.microsoft.com/office/drawing/2014/main" id="{7C5C13AA-4711-4258-9431-D09E938C6365}"/>
            </a:ext>
          </a:extLst>
        </xdr:cNvPr>
        <xdr:cNvCxnSpPr/>
      </xdr:nvCxnSpPr>
      <xdr:spPr>
        <a:xfrm flipV="1">
          <a:off x="8750300" y="705814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6" name="n_1aveValue【道路】&#10;一人当たり延長">
          <a:extLst>
            <a:ext uri="{FF2B5EF4-FFF2-40B4-BE49-F238E27FC236}">
              <a16:creationId xmlns:a16="http://schemas.microsoft.com/office/drawing/2014/main" id="{DB336DE7-1C83-458F-994E-BD38CDE5AA03}"/>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7" name="n_2aveValue【道路】&#10;一人当たり延長">
          <a:extLst>
            <a:ext uri="{FF2B5EF4-FFF2-40B4-BE49-F238E27FC236}">
              <a16:creationId xmlns:a16="http://schemas.microsoft.com/office/drawing/2014/main" id="{08AD4310-EB47-4D64-A55A-7997D541C658}"/>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8" name="n_3aveValue【道路】&#10;一人当たり延長">
          <a:extLst>
            <a:ext uri="{FF2B5EF4-FFF2-40B4-BE49-F238E27FC236}">
              <a16:creationId xmlns:a16="http://schemas.microsoft.com/office/drawing/2014/main" id="{9E3E2BD7-735F-48C6-AB77-7FC8DAA66FE2}"/>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70624</xdr:rowOff>
    </xdr:from>
    <xdr:ext cx="534377" cy="259045"/>
    <xdr:sp macro="" textlink="">
      <xdr:nvSpPr>
        <xdr:cNvPr id="119" name="n_1mainValue【道路】&#10;一人当たり延長">
          <a:extLst>
            <a:ext uri="{FF2B5EF4-FFF2-40B4-BE49-F238E27FC236}">
              <a16:creationId xmlns:a16="http://schemas.microsoft.com/office/drawing/2014/main" id="{FCE683AD-92F9-4E06-870D-E3F2EF461CAA}"/>
            </a:ext>
          </a:extLst>
        </xdr:cNvPr>
        <xdr:cNvSpPr txBox="1"/>
      </xdr:nvSpPr>
      <xdr:spPr>
        <a:xfrm>
          <a:off x="9359411" y="71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71440</xdr:rowOff>
    </xdr:from>
    <xdr:ext cx="534377" cy="259045"/>
    <xdr:sp macro="" textlink="">
      <xdr:nvSpPr>
        <xdr:cNvPr id="120" name="n_2mainValue【道路】&#10;一人当たり延長">
          <a:extLst>
            <a:ext uri="{FF2B5EF4-FFF2-40B4-BE49-F238E27FC236}">
              <a16:creationId xmlns:a16="http://schemas.microsoft.com/office/drawing/2014/main" id="{B55AFD0B-E878-42A9-88AF-F634BE1EB608}"/>
            </a:ext>
          </a:extLst>
        </xdr:cNvPr>
        <xdr:cNvSpPr txBox="1"/>
      </xdr:nvSpPr>
      <xdr:spPr>
        <a:xfrm>
          <a:off x="8483111" y="71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17C5F939-F378-45FE-8A57-3BC5C87686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15433F94-E293-4DDA-8563-36C8660EBF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23C3155B-CA0A-4F88-8C44-617183C4F5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480C469-7BCC-4921-946A-73EC47D4BF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785C6E89-518E-4212-ABD9-23B7C8CA1D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21D638BE-51B2-4236-81F7-EDCC07DFD0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89A6EDDB-4ED5-43DC-9A47-65FF504C4A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8C46483-8DDA-43F0-BE1C-9B9E296450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BDCD4C89-2CA7-4F8E-9602-CCCDA7BEBF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3D81C927-328D-4919-8A46-5293651654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7C1D0D2E-FB28-4270-870C-87A950E157E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57C987F8-0B80-434A-892C-A281F09B6CB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2E7E0E6E-99CE-4659-89BE-510A700656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7E4F7472-8158-413D-94EF-ABA0A4A642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82D1031A-15EB-4C87-B71B-FBE0493287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E4A2A2A2-685E-4DB9-BF0F-6DB715A998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A794C851-504F-401E-A136-96D2898D96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7CB0345-AECC-4757-A1DD-C1A4EADA4B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BDFFDC59-1A9C-4485-81DB-9A8ECE81418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AE3686CC-9D43-4C93-87E8-546571E356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F0E39D06-1060-4AB7-9B13-DDCE7FDE16F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F807BCD7-DEF7-476F-AE08-7B25FB8EBF4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6BFCBF48-3F01-4AB5-8AF3-A77D036063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D47519DE-FD6A-43C0-86E7-56B6A046DEB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DDB35C1D-7EB0-4C62-B974-7CCCF21F9F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6" name="直線コネクタ 145">
          <a:extLst>
            <a:ext uri="{FF2B5EF4-FFF2-40B4-BE49-F238E27FC236}">
              <a16:creationId xmlns:a16="http://schemas.microsoft.com/office/drawing/2014/main" id="{519FE19E-C41B-46C3-8E45-72844ED6F052}"/>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4A645556-9258-43B0-81DA-F7FE58A71EF5}"/>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8" name="直線コネクタ 147">
          <a:extLst>
            <a:ext uri="{FF2B5EF4-FFF2-40B4-BE49-F238E27FC236}">
              <a16:creationId xmlns:a16="http://schemas.microsoft.com/office/drawing/2014/main" id="{96362C6A-363F-470E-8CE0-53E5BFFCC018}"/>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C8757CCF-3901-4EEF-892B-9E20A61E0182}"/>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0" name="直線コネクタ 149">
          <a:extLst>
            <a:ext uri="{FF2B5EF4-FFF2-40B4-BE49-F238E27FC236}">
              <a16:creationId xmlns:a16="http://schemas.microsoft.com/office/drawing/2014/main" id="{434EF17E-BCE5-4D2A-B1BC-E62D9D373AE7}"/>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924CF9B0-14F3-4A95-9E88-0BFB6D3F18B9}"/>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2" name="フローチャート: 判断 151">
          <a:extLst>
            <a:ext uri="{FF2B5EF4-FFF2-40B4-BE49-F238E27FC236}">
              <a16:creationId xmlns:a16="http://schemas.microsoft.com/office/drawing/2014/main" id="{07D1AD2F-FFE7-4EFD-A32F-CD2F25D0C16F}"/>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3" name="フローチャート: 判断 152">
          <a:extLst>
            <a:ext uri="{FF2B5EF4-FFF2-40B4-BE49-F238E27FC236}">
              <a16:creationId xmlns:a16="http://schemas.microsoft.com/office/drawing/2014/main" id="{2C4224D7-9FF1-472D-943D-5BD79F69D76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4" name="フローチャート: 判断 153">
          <a:extLst>
            <a:ext uri="{FF2B5EF4-FFF2-40B4-BE49-F238E27FC236}">
              <a16:creationId xmlns:a16="http://schemas.microsoft.com/office/drawing/2014/main" id="{F330344C-9726-452E-B0A6-B25C6BA002DD}"/>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5" name="フローチャート: 判断 154">
          <a:extLst>
            <a:ext uri="{FF2B5EF4-FFF2-40B4-BE49-F238E27FC236}">
              <a16:creationId xmlns:a16="http://schemas.microsoft.com/office/drawing/2014/main" id="{00625923-9C48-4915-8B96-6DE1DD2A0E17}"/>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18E588D4-D778-4AC0-9D84-40333C3E12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6E51064-44B0-4049-B8B5-73ACF53931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1CAEF55-6647-421F-A9D4-79A6609F97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BC822F1-9C9E-48EA-AA6E-BE5390C5C7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740DA48-677F-4B2F-8816-2A44BD11EC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61" name="楕円 160">
          <a:extLst>
            <a:ext uri="{FF2B5EF4-FFF2-40B4-BE49-F238E27FC236}">
              <a16:creationId xmlns:a16="http://schemas.microsoft.com/office/drawing/2014/main" id="{215AB6DB-FFF7-433E-B4A6-3DD0E8DDC539}"/>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114119</xdr:rowOff>
    </xdr:from>
    <xdr:to>
      <xdr:col>15</xdr:col>
      <xdr:colOff>101600</xdr:colOff>
      <xdr:row>62</xdr:row>
      <xdr:rowOff>44269</xdr:rowOff>
    </xdr:to>
    <xdr:sp macro="" textlink="">
      <xdr:nvSpPr>
        <xdr:cNvPr id="162" name="楕円 161">
          <a:extLst>
            <a:ext uri="{FF2B5EF4-FFF2-40B4-BE49-F238E27FC236}">
              <a16:creationId xmlns:a16="http://schemas.microsoft.com/office/drawing/2014/main" id="{0E02147C-2435-4B88-AD5C-74683E61BC68}"/>
            </a:ext>
          </a:extLst>
        </xdr:cNvPr>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164919</xdr:rowOff>
    </xdr:to>
    <xdr:cxnSp macro="">
      <xdr:nvCxnSpPr>
        <xdr:cNvPr id="163" name="直線コネクタ 162">
          <a:extLst>
            <a:ext uri="{FF2B5EF4-FFF2-40B4-BE49-F238E27FC236}">
              <a16:creationId xmlns:a16="http://schemas.microsoft.com/office/drawing/2014/main" id="{B5EC3E54-1EAD-4BFC-8323-EBA08270CE0B}"/>
            </a:ext>
          </a:extLst>
        </xdr:cNvPr>
        <xdr:cNvCxnSpPr/>
      </xdr:nvCxnSpPr>
      <xdr:spPr>
        <a:xfrm flipV="1">
          <a:off x="2908300" y="10469880"/>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BD2CE8E8-8933-47D7-B921-B01E2DB89C38}"/>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3A4D9877-79EE-42A7-A81F-11FE2D1EC597}"/>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3B26BCF3-0847-4004-A3DD-5885E498A1D1}"/>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95183D62-7998-4F38-8DAE-243772A3D5A6}"/>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168" name="n_2mainValue【橋りょう・トンネル】&#10;有形固定資産減価償却率">
          <a:extLst>
            <a:ext uri="{FF2B5EF4-FFF2-40B4-BE49-F238E27FC236}">
              <a16:creationId xmlns:a16="http://schemas.microsoft.com/office/drawing/2014/main" id="{2832A72D-9395-48D7-BCE8-2F35D5B8109E}"/>
            </a:ext>
          </a:extLst>
        </xdr:cNvPr>
        <xdr:cNvSpPr txBox="1"/>
      </xdr:nvSpPr>
      <xdr:spPr>
        <a:xfrm>
          <a:off x="2705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EB665AA8-4E59-4A7C-B695-3A58A0C43F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43AC7380-8E94-4CC5-9D97-0DB5D85A61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F1634D71-F522-475D-9397-FA84402B94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F5089BAF-BFBD-4C9B-B860-EC9B397875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6BE3E63C-4F55-4737-9545-892B9E7C3C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7EC821F1-6BB0-4DC7-96C7-E963686307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57796C51-2713-49EC-BBDA-4DA774B645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45CEF0C0-19F1-4F98-8A12-72117C937D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75E67D32-3145-4F8D-B7B5-BA75CF27F3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0FE9DB10-C9AE-4EFD-A833-0E8039F57B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8DF123CB-C1C3-45B2-A284-E9605DFC10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B46CEDC2-0204-40F4-9523-D92BC9F2C8E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52CDF69E-3D3F-4A8D-B073-82E28E613D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a:extLst>
            <a:ext uri="{FF2B5EF4-FFF2-40B4-BE49-F238E27FC236}">
              <a16:creationId xmlns:a16="http://schemas.microsoft.com/office/drawing/2014/main" id="{5C7F658D-4704-4C5C-8A3E-DC7F1E673D5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7EA69F50-B626-4A4B-9B2C-5F69243CC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a:extLst>
            <a:ext uri="{FF2B5EF4-FFF2-40B4-BE49-F238E27FC236}">
              <a16:creationId xmlns:a16="http://schemas.microsoft.com/office/drawing/2014/main" id="{9DF84AA2-4040-4126-BDC7-1FA70B92E4E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877D4535-7433-46B0-8EEC-117134730B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a:extLst>
            <a:ext uri="{FF2B5EF4-FFF2-40B4-BE49-F238E27FC236}">
              <a16:creationId xmlns:a16="http://schemas.microsoft.com/office/drawing/2014/main" id="{E938E2DB-E4C9-492D-9B64-ED7A6D7EAB5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A3FCB400-66C1-4486-B5F2-196F8FEB0F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a:extLst>
            <a:ext uri="{FF2B5EF4-FFF2-40B4-BE49-F238E27FC236}">
              <a16:creationId xmlns:a16="http://schemas.microsoft.com/office/drawing/2014/main" id="{E82628D3-D0D6-4A73-A01E-A9FA53055A4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B9B7EEBB-93BE-413D-A4EF-EB22AA5C7D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a:extLst>
            <a:ext uri="{FF2B5EF4-FFF2-40B4-BE49-F238E27FC236}">
              <a16:creationId xmlns:a16="http://schemas.microsoft.com/office/drawing/2014/main" id="{A8EB0564-BBC1-4FFA-A9B2-8650A268912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7A3E4AA1-57CF-4374-BFE8-7E8152790B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2" name="直線コネクタ 191">
          <a:extLst>
            <a:ext uri="{FF2B5EF4-FFF2-40B4-BE49-F238E27FC236}">
              <a16:creationId xmlns:a16="http://schemas.microsoft.com/office/drawing/2014/main" id="{5C481660-D054-4558-8523-AC4BA6B10E08}"/>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3" name="【橋りょう・トンネル】&#10;一人当たり有形固定資産（償却資産）額最小値テキスト">
          <a:extLst>
            <a:ext uri="{FF2B5EF4-FFF2-40B4-BE49-F238E27FC236}">
              <a16:creationId xmlns:a16="http://schemas.microsoft.com/office/drawing/2014/main" id="{8F08C2E3-3013-477C-B24D-992E84AAA8B7}"/>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4" name="直線コネクタ 193">
          <a:extLst>
            <a:ext uri="{FF2B5EF4-FFF2-40B4-BE49-F238E27FC236}">
              <a16:creationId xmlns:a16="http://schemas.microsoft.com/office/drawing/2014/main" id="{BDE0E1C2-C361-4438-B042-CFF73F8B526B}"/>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1A648E5D-25F2-4B77-9B71-7E40FBFF16D6}"/>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6" name="直線コネクタ 195">
          <a:extLst>
            <a:ext uri="{FF2B5EF4-FFF2-40B4-BE49-F238E27FC236}">
              <a16:creationId xmlns:a16="http://schemas.microsoft.com/office/drawing/2014/main" id="{A237F38B-EEE1-4F75-BBDB-180FC8D2615F}"/>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7" name="【橋りょう・トンネル】&#10;一人当たり有形固定資産（償却資産）額平均値テキスト">
          <a:extLst>
            <a:ext uri="{FF2B5EF4-FFF2-40B4-BE49-F238E27FC236}">
              <a16:creationId xmlns:a16="http://schemas.microsoft.com/office/drawing/2014/main" id="{4F9B553A-B4F6-490C-8910-4893C2C3574D}"/>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98" name="フローチャート: 判断 197">
          <a:extLst>
            <a:ext uri="{FF2B5EF4-FFF2-40B4-BE49-F238E27FC236}">
              <a16:creationId xmlns:a16="http://schemas.microsoft.com/office/drawing/2014/main" id="{6FDB2DE8-2E7C-455C-A719-3804619B9BD7}"/>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9" name="フローチャート: 判断 198">
          <a:extLst>
            <a:ext uri="{FF2B5EF4-FFF2-40B4-BE49-F238E27FC236}">
              <a16:creationId xmlns:a16="http://schemas.microsoft.com/office/drawing/2014/main" id="{105566C4-8129-44BE-AD89-DAA9CABC053C}"/>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0" name="フローチャート: 判断 199">
          <a:extLst>
            <a:ext uri="{FF2B5EF4-FFF2-40B4-BE49-F238E27FC236}">
              <a16:creationId xmlns:a16="http://schemas.microsoft.com/office/drawing/2014/main" id="{94EFF8CB-2928-4037-A8FD-231A84AF855D}"/>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01" name="フローチャート: 判断 200">
          <a:extLst>
            <a:ext uri="{FF2B5EF4-FFF2-40B4-BE49-F238E27FC236}">
              <a16:creationId xmlns:a16="http://schemas.microsoft.com/office/drawing/2014/main" id="{511A4332-B173-438E-AAF1-2A86BE4DBE5C}"/>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3BB19E5-D3CE-470C-BEBB-58F0D4EE48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A785FFA4-04E1-417F-AC63-210D465BCC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9ECCC5F4-EEBD-4FD0-8618-D0589F7C40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7188D71-6DD0-400B-B9B2-6F00DD899D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049F325-AE88-40DE-9322-88187392F7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46641</xdr:rowOff>
    </xdr:from>
    <xdr:to>
      <xdr:col>50</xdr:col>
      <xdr:colOff>165100</xdr:colOff>
      <xdr:row>63</xdr:row>
      <xdr:rowOff>148241</xdr:rowOff>
    </xdr:to>
    <xdr:sp macro="" textlink="">
      <xdr:nvSpPr>
        <xdr:cNvPr id="207" name="楕円 206">
          <a:extLst>
            <a:ext uri="{FF2B5EF4-FFF2-40B4-BE49-F238E27FC236}">
              <a16:creationId xmlns:a16="http://schemas.microsoft.com/office/drawing/2014/main" id="{B208B244-7A1D-4032-B342-34A73CE3F338}"/>
            </a:ext>
          </a:extLst>
        </xdr:cNvPr>
        <xdr:cNvSpPr/>
      </xdr:nvSpPr>
      <xdr:spPr>
        <a:xfrm>
          <a:off x="9588500" y="108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156124</xdr:rowOff>
    </xdr:from>
    <xdr:to>
      <xdr:col>46</xdr:col>
      <xdr:colOff>38100</xdr:colOff>
      <xdr:row>63</xdr:row>
      <xdr:rowOff>86274</xdr:rowOff>
    </xdr:to>
    <xdr:sp macro="" textlink="">
      <xdr:nvSpPr>
        <xdr:cNvPr id="208" name="楕円 207">
          <a:extLst>
            <a:ext uri="{FF2B5EF4-FFF2-40B4-BE49-F238E27FC236}">
              <a16:creationId xmlns:a16="http://schemas.microsoft.com/office/drawing/2014/main" id="{5DC26A86-36FF-44DF-BE33-D6FB521A6E32}"/>
            </a:ext>
          </a:extLst>
        </xdr:cNvPr>
        <xdr:cNvSpPr/>
      </xdr:nvSpPr>
      <xdr:spPr>
        <a:xfrm>
          <a:off x="8699500" y="10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35474</xdr:rowOff>
    </xdr:from>
    <xdr:to>
      <xdr:col>50</xdr:col>
      <xdr:colOff>114300</xdr:colOff>
      <xdr:row>63</xdr:row>
      <xdr:rowOff>97441</xdr:rowOff>
    </xdr:to>
    <xdr:cxnSp macro="">
      <xdr:nvCxnSpPr>
        <xdr:cNvPr id="209" name="直線コネクタ 208">
          <a:extLst>
            <a:ext uri="{FF2B5EF4-FFF2-40B4-BE49-F238E27FC236}">
              <a16:creationId xmlns:a16="http://schemas.microsoft.com/office/drawing/2014/main" id="{EC607378-BAB8-4FFD-9ABC-65F2B0E9163F}"/>
            </a:ext>
          </a:extLst>
        </xdr:cNvPr>
        <xdr:cNvCxnSpPr/>
      </xdr:nvCxnSpPr>
      <xdr:spPr>
        <a:xfrm>
          <a:off x="8750300" y="10836824"/>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0" name="n_1aveValue【橋りょう・トンネル】&#10;一人当たり有形固定資産（償却資産）額">
          <a:extLst>
            <a:ext uri="{FF2B5EF4-FFF2-40B4-BE49-F238E27FC236}">
              <a16:creationId xmlns:a16="http://schemas.microsoft.com/office/drawing/2014/main" id="{0F3C13F7-9934-42F2-844A-0DEA8A7B5214}"/>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11" name="n_2aveValue【橋りょう・トンネル】&#10;一人当たり有形固定資産（償却資産）額">
          <a:extLst>
            <a:ext uri="{FF2B5EF4-FFF2-40B4-BE49-F238E27FC236}">
              <a16:creationId xmlns:a16="http://schemas.microsoft.com/office/drawing/2014/main" id="{A3E2B0D3-28AC-4243-9D4E-1A012E53B302}"/>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63903C2D-15AA-481F-ADED-A8A3F94BFD1E}"/>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139368</xdr:rowOff>
    </xdr:from>
    <xdr:ext cx="599010" cy="259045"/>
    <xdr:sp macro="" textlink="">
      <xdr:nvSpPr>
        <xdr:cNvPr id="213" name="n_1mainValue【橋りょう・トンネル】&#10;一人当たり有形固定資産（償却資産）額">
          <a:extLst>
            <a:ext uri="{FF2B5EF4-FFF2-40B4-BE49-F238E27FC236}">
              <a16:creationId xmlns:a16="http://schemas.microsoft.com/office/drawing/2014/main" id="{093468D7-EBEF-437A-9232-A8B2D75BE012}"/>
            </a:ext>
          </a:extLst>
        </xdr:cNvPr>
        <xdr:cNvSpPr txBox="1"/>
      </xdr:nvSpPr>
      <xdr:spPr>
        <a:xfrm>
          <a:off x="9327095" y="1094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77401</xdr:rowOff>
    </xdr:from>
    <xdr:ext cx="690189" cy="259045"/>
    <xdr:sp macro="" textlink="">
      <xdr:nvSpPr>
        <xdr:cNvPr id="214" name="n_2mainValue【橋りょう・トンネル】&#10;一人当たり有形固定資産（償却資産）額">
          <a:extLst>
            <a:ext uri="{FF2B5EF4-FFF2-40B4-BE49-F238E27FC236}">
              <a16:creationId xmlns:a16="http://schemas.microsoft.com/office/drawing/2014/main" id="{6C7846DD-3148-40B8-8FBB-ADCA54E058C2}"/>
            </a:ext>
          </a:extLst>
        </xdr:cNvPr>
        <xdr:cNvSpPr txBox="1"/>
      </xdr:nvSpPr>
      <xdr:spPr>
        <a:xfrm>
          <a:off x="8405205" y="108787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A7F90495-E1E9-4296-A35B-BE1A3FEA97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3536A93B-64C9-42BD-AF61-DBC6ECF81A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48758632-4C64-4FF2-A6FF-80E276A3F6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5C5BB0E6-3F56-4DE3-A64F-99AA546948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97308757-4578-4A5D-8E1E-9EB4BA5BA9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C32673E2-7C46-4FF4-AD23-C1E68CBDBB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54EF1E22-B67A-4662-8EA7-4EA07006DF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A1B1A63C-E5AA-46E4-980E-A995D82874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7C18D8F5-6539-4770-B464-094B316CC0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6417E4C4-4DB4-4E4D-B5B1-BDF1B92550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a:extLst>
            <a:ext uri="{FF2B5EF4-FFF2-40B4-BE49-F238E27FC236}">
              <a16:creationId xmlns:a16="http://schemas.microsoft.com/office/drawing/2014/main" id="{E69A09FB-3E42-4A92-9E14-05621FCC699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7F5DD6D0-CEDD-4012-A3EF-9F16042F72A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a:extLst>
            <a:ext uri="{FF2B5EF4-FFF2-40B4-BE49-F238E27FC236}">
              <a16:creationId xmlns:a16="http://schemas.microsoft.com/office/drawing/2014/main" id="{2A17BCF7-AB45-4052-88EB-213638FF6E5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C7DC4696-DA8F-43F2-B3E0-DD67D65D20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4ECA495B-D1D3-4C38-B0B9-B6D33AB4FD9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54C953CB-0DEE-4E93-A498-577A37DE53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96A76463-20BB-48B0-93AA-8AD3F1743A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3F3AF0AA-631D-431F-B908-12B6ECC1F3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9C7AD063-DE96-437A-B06A-6B3AEEE3024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E8316D4A-76BD-4E5E-832A-88CEB47637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A863D601-D5C0-4703-AD3E-CFAC182A35D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C079C38E-6275-4F3C-920D-84B32EA553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AD8B97EA-388C-4540-B3F3-FCEC0D37E85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BD04EA15-19C8-474B-A52B-1EC0FA9423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39" name="直線コネクタ 238">
          <a:extLst>
            <a:ext uri="{FF2B5EF4-FFF2-40B4-BE49-F238E27FC236}">
              <a16:creationId xmlns:a16="http://schemas.microsoft.com/office/drawing/2014/main" id="{5F0C89FB-CC01-44FB-A016-9FEE5568F0A1}"/>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0" name="【公営住宅】&#10;有形固定資産減価償却率最小値テキスト">
          <a:extLst>
            <a:ext uri="{FF2B5EF4-FFF2-40B4-BE49-F238E27FC236}">
              <a16:creationId xmlns:a16="http://schemas.microsoft.com/office/drawing/2014/main" id="{D7C9B64E-CA24-4CC5-8301-A76439085352}"/>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1" name="直線コネクタ 240">
          <a:extLst>
            <a:ext uri="{FF2B5EF4-FFF2-40B4-BE49-F238E27FC236}">
              <a16:creationId xmlns:a16="http://schemas.microsoft.com/office/drawing/2014/main" id="{8AFD5347-E4CB-4B33-ACE5-F2239C19D05C}"/>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2" name="【公営住宅】&#10;有形固定資産減価償却率最大値テキスト">
          <a:extLst>
            <a:ext uri="{FF2B5EF4-FFF2-40B4-BE49-F238E27FC236}">
              <a16:creationId xmlns:a16="http://schemas.microsoft.com/office/drawing/2014/main" id="{B22F278B-59D3-4A80-A3EC-9795A3D6A8C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3" name="直線コネクタ 242">
          <a:extLst>
            <a:ext uri="{FF2B5EF4-FFF2-40B4-BE49-F238E27FC236}">
              <a16:creationId xmlns:a16="http://schemas.microsoft.com/office/drawing/2014/main" id="{65CC0BB3-BF1D-4023-B074-73D584F9D82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73AD46EB-6939-430E-83E6-1AA8CD2F4264}"/>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5" name="フローチャート: 判断 244">
          <a:extLst>
            <a:ext uri="{FF2B5EF4-FFF2-40B4-BE49-F238E27FC236}">
              <a16:creationId xmlns:a16="http://schemas.microsoft.com/office/drawing/2014/main" id="{1836CF9D-1ECF-445E-9115-7AEC2B0455CA}"/>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46" name="フローチャート: 判断 245">
          <a:extLst>
            <a:ext uri="{FF2B5EF4-FFF2-40B4-BE49-F238E27FC236}">
              <a16:creationId xmlns:a16="http://schemas.microsoft.com/office/drawing/2014/main" id="{FF1DEE9D-A7FD-48EA-A965-AF3FA6D35928}"/>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7" name="フローチャート: 判断 246">
          <a:extLst>
            <a:ext uri="{FF2B5EF4-FFF2-40B4-BE49-F238E27FC236}">
              <a16:creationId xmlns:a16="http://schemas.microsoft.com/office/drawing/2014/main" id="{35A75849-9CDE-4863-B4D8-C92B9A64BECD}"/>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48" name="フローチャート: 判断 247">
          <a:extLst>
            <a:ext uri="{FF2B5EF4-FFF2-40B4-BE49-F238E27FC236}">
              <a16:creationId xmlns:a16="http://schemas.microsoft.com/office/drawing/2014/main" id="{933DC88F-5B68-4DFC-8F76-AE8AED53B33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DC861144-6541-4031-A9FC-E1B621FD4F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FA018DE9-7528-45C9-B9BC-94DFFDF090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DEB6DA1-41B5-4B16-BE92-87D8092A29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268902F-BFD7-488C-881E-68E810DABA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83752FE-2E39-48FF-BFE6-CF2FBD8010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54" name="楕円 253">
          <a:extLst>
            <a:ext uri="{FF2B5EF4-FFF2-40B4-BE49-F238E27FC236}">
              <a16:creationId xmlns:a16="http://schemas.microsoft.com/office/drawing/2014/main" id="{6429BEFB-FF56-4741-899E-F040337AA1B8}"/>
            </a:ext>
          </a:extLst>
        </xdr:cNvPr>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153036</xdr:rowOff>
    </xdr:from>
    <xdr:to>
      <xdr:col>15</xdr:col>
      <xdr:colOff>101600</xdr:colOff>
      <xdr:row>84</xdr:row>
      <xdr:rowOff>83186</xdr:rowOff>
    </xdr:to>
    <xdr:sp macro="" textlink="">
      <xdr:nvSpPr>
        <xdr:cNvPr id="255" name="楕円 254">
          <a:extLst>
            <a:ext uri="{FF2B5EF4-FFF2-40B4-BE49-F238E27FC236}">
              <a16:creationId xmlns:a16="http://schemas.microsoft.com/office/drawing/2014/main" id="{899BE886-4519-4231-BF84-FC135597D522}"/>
            </a:ext>
          </a:extLst>
        </xdr:cNvPr>
        <xdr:cNvSpPr/>
      </xdr:nvSpPr>
      <xdr:spPr>
        <a:xfrm>
          <a:off x="2857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84</xdr:row>
      <xdr:rowOff>32386</xdr:rowOff>
    </xdr:to>
    <xdr:cxnSp macro="">
      <xdr:nvCxnSpPr>
        <xdr:cNvPr id="256" name="直線コネクタ 255">
          <a:extLst>
            <a:ext uri="{FF2B5EF4-FFF2-40B4-BE49-F238E27FC236}">
              <a16:creationId xmlns:a16="http://schemas.microsoft.com/office/drawing/2014/main" id="{B44CB42E-B176-497E-AAEC-9C0D13D28AED}"/>
            </a:ext>
          </a:extLst>
        </xdr:cNvPr>
        <xdr:cNvCxnSpPr/>
      </xdr:nvCxnSpPr>
      <xdr:spPr>
        <a:xfrm flipV="1">
          <a:off x="2908300" y="14264639"/>
          <a:ext cx="889000" cy="1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57" name="n_1aveValue【公営住宅】&#10;有形固定資産減価償却率">
          <a:extLst>
            <a:ext uri="{FF2B5EF4-FFF2-40B4-BE49-F238E27FC236}">
              <a16:creationId xmlns:a16="http://schemas.microsoft.com/office/drawing/2014/main" id="{765ED9D2-9BB3-4A49-9602-1D9C33F90AF3}"/>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58" name="n_2aveValue【公営住宅】&#10;有形固定資産減価償却率">
          <a:extLst>
            <a:ext uri="{FF2B5EF4-FFF2-40B4-BE49-F238E27FC236}">
              <a16:creationId xmlns:a16="http://schemas.microsoft.com/office/drawing/2014/main" id="{E2276CCD-9AED-475F-8B2E-B80B8D169C59}"/>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59" name="n_3aveValue【公営住宅】&#10;有形固定資産減価償却率">
          <a:extLst>
            <a:ext uri="{FF2B5EF4-FFF2-40B4-BE49-F238E27FC236}">
              <a16:creationId xmlns:a16="http://schemas.microsoft.com/office/drawing/2014/main" id="{3A80A747-CD2C-488F-93C3-3DA5CB1ED8D2}"/>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60" name="n_1mainValue【公営住宅】&#10;有形固定資産減価償却率">
          <a:extLst>
            <a:ext uri="{FF2B5EF4-FFF2-40B4-BE49-F238E27FC236}">
              <a16:creationId xmlns:a16="http://schemas.microsoft.com/office/drawing/2014/main" id="{BE1E3001-4549-41B1-84B6-8DDAA525A11D}"/>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74313</xdr:rowOff>
    </xdr:from>
    <xdr:ext cx="405111" cy="259045"/>
    <xdr:sp macro="" textlink="">
      <xdr:nvSpPr>
        <xdr:cNvPr id="261" name="n_2mainValue【公営住宅】&#10;有形固定資産減価償却率">
          <a:extLst>
            <a:ext uri="{FF2B5EF4-FFF2-40B4-BE49-F238E27FC236}">
              <a16:creationId xmlns:a16="http://schemas.microsoft.com/office/drawing/2014/main" id="{5344AA58-50D3-40E2-8DFB-EC342A276988}"/>
            </a:ext>
          </a:extLst>
        </xdr:cNvPr>
        <xdr:cNvSpPr txBox="1"/>
      </xdr:nvSpPr>
      <xdr:spPr>
        <a:xfrm>
          <a:off x="2705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300E1C24-FD38-4347-9A25-0861BDF980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141661A0-39FE-4BC7-8289-B5C94B1149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216F596-085B-4516-9DE5-A651769900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A5A8671E-4CD0-4378-B4B1-75579A9E87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48F8C429-A209-4BCF-97C0-CD7590FC42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FAA56642-EA5A-4B67-BF1E-5D0B58EBA6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2193A0AF-7A4D-4AEA-97A3-DC53D26386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64E60C65-157F-4595-B8EE-5036C5D77C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690312CF-4130-40BF-B488-4736FAB1D5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101DC65F-1540-41CA-A7DD-40F9D24D6F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a:extLst>
            <a:ext uri="{FF2B5EF4-FFF2-40B4-BE49-F238E27FC236}">
              <a16:creationId xmlns:a16="http://schemas.microsoft.com/office/drawing/2014/main" id="{4662E087-F7A9-4400-B2E7-71ACD3C55FA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6B1FF01A-FB16-4C55-ACFD-BA03864E773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a:extLst>
            <a:ext uri="{FF2B5EF4-FFF2-40B4-BE49-F238E27FC236}">
              <a16:creationId xmlns:a16="http://schemas.microsoft.com/office/drawing/2014/main" id="{C2E2A660-C202-4E3E-90FF-37C22579D62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a:extLst>
            <a:ext uri="{FF2B5EF4-FFF2-40B4-BE49-F238E27FC236}">
              <a16:creationId xmlns:a16="http://schemas.microsoft.com/office/drawing/2014/main" id="{0A00E2F1-1301-4C46-8F1B-FCA60664339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a:extLst>
            <a:ext uri="{FF2B5EF4-FFF2-40B4-BE49-F238E27FC236}">
              <a16:creationId xmlns:a16="http://schemas.microsoft.com/office/drawing/2014/main" id="{30CFA571-8584-4EBB-9820-75718DBD9A2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a:extLst>
            <a:ext uri="{FF2B5EF4-FFF2-40B4-BE49-F238E27FC236}">
              <a16:creationId xmlns:a16="http://schemas.microsoft.com/office/drawing/2014/main" id="{14C2E3CC-6AAE-451F-9CF0-3EB56140CA6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a:extLst>
            <a:ext uri="{FF2B5EF4-FFF2-40B4-BE49-F238E27FC236}">
              <a16:creationId xmlns:a16="http://schemas.microsoft.com/office/drawing/2014/main" id="{06014E1D-3023-4E7C-A041-1ADA0AEFE1A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a:extLst>
            <a:ext uri="{FF2B5EF4-FFF2-40B4-BE49-F238E27FC236}">
              <a16:creationId xmlns:a16="http://schemas.microsoft.com/office/drawing/2014/main" id="{60572ACB-2C0D-4425-9B0E-3D20337EA99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a:extLst>
            <a:ext uri="{FF2B5EF4-FFF2-40B4-BE49-F238E27FC236}">
              <a16:creationId xmlns:a16="http://schemas.microsoft.com/office/drawing/2014/main" id="{F7613B7C-A3E5-4326-84E6-408782C31A6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1" name="テキスト ボックス 280">
          <a:extLst>
            <a:ext uri="{FF2B5EF4-FFF2-40B4-BE49-F238E27FC236}">
              <a16:creationId xmlns:a16="http://schemas.microsoft.com/office/drawing/2014/main" id="{663D6716-1369-4A76-9DDA-5A1E3214DCE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a:extLst>
            <a:ext uri="{FF2B5EF4-FFF2-40B4-BE49-F238E27FC236}">
              <a16:creationId xmlns:a16="http://schemas.microsoft.com/office/drawing/2014/main" id="{69515443-2E89-4180-82F5-C3756BEC62C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3" name="テキスト ボックス 282">
          <a:extLst>
            <a:ext uri="{FF2B5EF4-FFF2-40B4-BE49-F238E27FC236}">
              <a16:creationId xmlns:a16="http://schemas.microsoft.com/office/drawing/2014/main" id="{27C53EE8-32F6-4687-AC32-477053764F9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9737AC43-2B5B-497A-9E8E-46E2013436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a:extLst>
            <a:ext uri="{FF2B5EF4-FFF2-40B4-BE49-F238E27FC236}">
              <a16:creationId xmlns:a16="http://schemas.microsoft.com/office/drawing/2014/main" id="{05C671C5-F463-4015-B83F-8CE3C3A612A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7BDBB69B-D55A-48A4-805A-02C4E53482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87" name="直線コネクタ 286">
          <a:extLst>
            <a:ext uri="{FF2B5EF4-FFF2-40B4-BE49-F238E27FC236}">
              <a16:creationId xmlns:a16="http://schemas.microsoft.com/office/drawing/2014/main" id="{FD1759A4-D66B-4525-80D8-D6238EFABCD1}"/>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88" name="【公営住宅】&#10;一人当たり面積最小値テキスト">
          <a:extLst>
            <a:ext uri="{FF2B5EF4-FFF2-40B4-BE49-F238E27FC236}">
              <a16:creationId xmlns:a16="http://schemas.microsoft.com/office/drawing/2014/main" id="{A867F052-4BBC-43A3-82D5-BC99D1288AA7}"/>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89" name="直線コネクタ 288">
          <a:extLst>
            <a:ext uri="{FF2B5EF4-FFF2-40B4-BE49-F238E27FC236}">
              <a16:creationId xmlns:a16="http://schemas.microsoft.com/office/drawing/2014/main" id="{22D96038-9CA6-4872-878B-7CFB90124A37}"/>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90" name="【公営住宅】&#10;一人当たり面積最大値テキスト">
          <a:extLst>
            <a:ext uri="{FF2B5EF4-FFF2-40B4-BE49-F238E27FC236}">
              <a16:creationId xmlns:a16="http://schemas.microsoft.com/office/drawing/2014/main" id="{AFFB7853-B062-4577-83B1-0F7354D414E6}"/>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91" name="直線コネクタ 290">
          <a:extLst>
            <a:ext uri="{FF2B5EF4-FFF2-40B4-BE49-F238E27FC236}">
              <a16:creationId xmlns:a16="http://schemas.microsoft.com/office/drawing/2014/main" id="{43336FF0-E4BE-4D4E-BF9B-1735DA5BA785}"/>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92" name="【公営住宅】&#10;一人当たり面積平均値テキスト">
          <a:extLst>
            <a:ext uri="{FF2B5EF4-FFF2-40B4-BE49-F238E27FC236}">
              <a16:creationId xmlns:a16="http://schemas.microsoft.com/office/drawing/2014/main" id="{B7919E6E-BE25-40CE-9FAE-007AE66AD450}"/>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93" name="フローチャート: 判断 292">
          <a:extLst>
            <a:ext uri="{FF2B5EF4-FFF2-40B4-BE49-F238E27FC236}">
              <a16:creationId xmlns:a16="http://schemas.microsoft.com/office/drawing/2014/main" id="{8484B063-A3D3-42F3-B59E-348A4188365A}"/>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94" name="フローチャート: 判断 293">
          <a:extLst>
            <a:ext uri="{FF2B5EF4-FFF2-40B4-BE49-F238E27FC236}">
              <a16:creationId xmlns:a16="http://schemas.microsoft.com/office/drawing/2014/main" id="{F1881886-DDBC-4371-8935-7B21ED7E20AA}"/>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95" name="フローチャート: 判断 294">
          <a:extLst>
            <a:ext uri="{FF2B5EF4-FFF2-40B4-BE49-F238E27FC236}">
              <a16:creationId xmlns:a16="http://schemas.microsoft.com/office/drawing/2014/main" id="{5468FCAB-44AC-4963-B37D-FEF916E70AD4}"/>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96" name="フローチャート: 判断 295">
          <a:extLst>
            <a:ext uri="{FF2B5EF4-FFF2-40B4-BE49-F238E27FC236}">
              <a16:creationId xmlns:a16="http://schemas.microsoft.com/office/drawing/2014/main" id="{52982A3F-0BE9-42AF-92B9-BD05FF7A2D76}"/>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F1323D3-CD8B-4E3B-849B-E09F4738D2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A0B167F-9473-4F7D-8685-9F2A0932BE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9BA726-ECF6-452B-A5DD-F4112DBB97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8BF7DE-15C3-4396-A5B0-072390107A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1FABF8F-52BF-4DD0-9DB4-C005D934E6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13644</xdr:rowOff>
    </xdr:from>
    <xdr:to>
      <xdr:col>50</xdr:col>
      <xdr:colOff>165100</xdr:colOff>
      <xdr:row>83</xdr:row>
      <xdr:rowOff>115244</xdr:rowOff>
    </xdr:to>
    <xdr:sp macro="" textlink="">
      <xdr:nvSpPr>
        <xdr:cNvPr id="302" name="楕円 301">
          <a:extLst>
            <a:ext uri="{FF2B5EF4-FFF2-40B4-BE49-F238E27FC236}">
              <a16:creationId xmlns:a16="http://schemas.microsoft.com/office/drawing/2014/main" id="{340424EE-14EB-4216-ACBC-7A8BA53E0A24}"/>
            </a:ext>
          </a:extLst>
        </xdr:cNvPr>
        <xdr:cNvSpPr/>
      </xdr:nvSpPr>
      <xdr:spPr>
        <a:xfrm>
          <a:off x="9588500" y="142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1234</xdr:rowOff>
    </xdr:from>
    <xdr:to>
      <xdr:col>46</xdr:col>
      <xdr:colOff>38100</xdr:colOff>
      <xdr:row>77</xdr:row>
      <xdr:rowOff>102834</xdr:rowOff>
    </xdr:to>
    <xdr:sp macro="" textlink="">
      <xdr:nvSpPr>
        <xdr:cNvPr id="303" name="楕円 302">
          <a:extLst>
            <a:ext uri="{FF2B5EF4-FFF2-40B4-BE49-F238E27FC236}">
              <a16:creationId xmlns:a16="http://schemas.microsoft.com/office/drawing/2014/main" id="{6F20DD9C-21C2-4971-B4A0-FE43170ADAF5}"/>
            </a:ext>
          </a:extLst>
        </xdr:cNvPr>
        <xdr:cNvSpPr/>
      </xdr:nvSpPr>
      <xdr:spPr>
        <a:xfrm>
          <a:off x="8699500" y="132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52034</xdr:rowOff>
    </xdr:from>
    <xdr:to>
      <xdr:col>50</xdr:col>
      <xdr:colOff>114300</xdr:colOff>
      <xdr:row>83</xdr:row>
      <xdr:rowOff>64444</xdr:rowOff>
    </xdr:to>
    <xdr:cxnSp macro="">
      <xdr:nvCxnSpPr>
        <xdr:cNvPr id="304" name="直線コネクタ 303">
          <a:extLst>
            <a:ext uri="{FF2B5EF4-FFF2-40B4-BE49-F238E27FC236}">
              <a16:creationId xmlns:a16="http://schemas.microsoft.com/office/drawing/2014/main" id="{6E811CA7-A9F8-48EF-BCB1-ABD6F44E3163}"/>
            </a:ext>
          </a:extLst>
        </xdr:cNvPr>
        <xdr:cNvCxnSpPr/>
      </xdr:nvCxnSpPr>
      <xdr:spPr>
        <a:xfrm>
          <a:off x="8750300" y="13253684"/>
          <a:ext cx="889000" cy="10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05" name="n_1aveValue【公営住宅】&#10;一人当たり面積">
          <a:extLst>
            <a:ext uri="{FF2B5EF4-FFF2-40B4-BE49-F238E27FC236}">
              <a16:creationId xmlns:a16="http://schemas.microsoft.com/office/drawing/2014/main" id="{40563346-AF8F-43D0-9A7F-04C76E89FBE5}"/>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06" name="n_2aveValue【公営住宅】&#10;一人当たり面積">
          <a:extLst>
            <a:ext uri="{FF2B5EF4-FFF2-40B4-BE49-F238E27FC236}">
              <a16:creationId xmlns:a16="http://schemas.microsoft.com/office/drawing/2014/main" id="{6D913798-8A80-45CA-B4BF-6D46A880DF34}"/>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07" name="n_3aveValue【公営住宅】&#10;一人当たり面積">
          <a:extLst>
            <a:ext uri="{FF2B5EF4-FFF2-40B4-BE49-F238E27FC236}">
              <a16:creationId xmlns:a16="http://schemas.microsoft.com/office/drawing/2014/main" id="{ABA84810-7E85-47F8-8035-37770C46A501}"/>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131771</xdr:rowOff>
    </xdr:from>
    <xdr:ext cx="469744" cy="259045"/>
    <xdr:sp macro="" textlink="">
      <xdr:nvSpPr>
        <xdr:cNvPr id="308" name="n_1mainValue【公営住宅】&#10;一人当たり面積">
          <a:extLst>
            <a:ext uri="{FF2B5EF4-FFF2-40B4-BE49-F238E27FC236}">
              <a16:creationId xmlns:a16="http://schemas.microsoft.com/office/drawing/2014/main" id="{6AB0FB81-47E9-4334-A0F1-2AC142ACBF74}"/>
            </a:ext>
          </a:extLst>
        </xdr:cNvPr>
        <xdr:cNvSpPr txBox="1"/>
      </xdr:nvSpPr>
      <xdr:spPr>
        <a:xfrm>
          <a:off x="9391727" y="140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75</xdr:row>
      <xdr:rowOff>119361</xdr:rowOff>
    </xdr:from>
    <xdr:ext cx="534377" cy="259045"/>
    <xdr:sp macro="" textlink="">
      <xdr:nvSpPr>
        <xdr:cNvPr id="309" name="n_2mainValue【公営住宅】&#10;一人当たり面積">
          <a:extLst>
            <a:ext uri="{FF2B5EF4-FFF2-40B4-BE49-F238E27FC236}">
              <a16:creationId xmlns:a16="http://schemas.microsoft.com/office/drawing/2014/main" id="{2E6A5526-7C0E-4677-AEDD-5AD7437A974E}"/>
            </a:ext>
          </a:extLst>
        </xdr:cNvPr>
        <xdr:cNvSpPr txBox="1"/>
      </xdr:nvSpPr>
      <xdr:spPr>
        <a:xfrm>
          <a:off x="8483111" y="1297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11823671-473A-40A9-9530-F099B3676C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4195E1D6-BB22-4686-BAB3-58FC81902E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B4D5D1D3-682F-4E49-8487-D426591C2C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9C303847-F58D-4BAA-ACE5-1C1434A4B1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2DAA5E82-F4A5-48FB-86F8-354B745AB2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66C45ABA-7FC4-49BC-BD27-BD5782EE06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6C000FD1-98CE-4AD8-BC0F-15D87D8F78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90847068-05DE-4648-B637-09C539B4E3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FE1912A4-DC83-44D0-88B4-631EB9F479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a:extLst>
            <a:ext uri="{FF2B5EF4-FFF2-40B4-BE49-F238E27FC236}">
              <a16:creationId xmlns:a16="http://schemas.microsoft.com/office/drawing/2014/main" id="{280DC681-6A11-4417-8F09-31DDCD4CF35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a:extLst>
            <a:ext uri="{FF2B5EF4-FFF2-40B4-BE49-F238E27FC236}">
              <a16:creationId xmlns:a16="http://schemas.microsoft.com/office/drawing/2014/main" id="{DFAF1FC9-BC72-408F-97B0-0DD85A7C5BF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a:extLst>
            <a:ext uri="{FF2B5EF4-FFF2-40B4-BE49-F238E27FC236}">
              <a16:creationId xmlns:a16="http://schemas.microsoft.com/office/drawing/2014/main" id="{F926A6E5-C950-421F-A4B3-5BD713E63B04}"/>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a:extLst>
            <a:ext uri="{FF2B5EF4-FFF2-40B4-BE49-F238E27FC236}">
              <a16:creationId xmlns:a16="http://schemas.microsoft.com/office/drawing/2014/main" id="{4C955735-40AA-43E7-A270-ADE77C6B143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a:extLst>
            <a:ext uri="{FF2B5EF4-FFF2-40B4-BE49-F238E27FC236}">
              <a16:creationId xmlns:a16="http://schemas.microsoft.com/office/drawing/2014/main" id="{7560C7AD-D4AD-4259-946C-8A16E382C46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a:extLst>
            <a:ext uri="{FF2B5EF4-FFF2-40B4-BE49-F238E27FC236}">
              <a16:creationId xmlns:a16="http://schemas.microsoft.com/office/drawing/2014/main" id="{3E42BB75-9944-4881-8916-02191C15E16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a:extLst>
            <a:ext uri="{FF2B5EF4-FFF2-40B4-BE49-F238E27FC236}">
              <a16:creationId xmlns:a16="http://schemas.microsoft.com/office/drawing/2014/main" id="{D00D7382-84F9-414A-9579-B90FBD3DE7F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a:extLst>
            <a:ext uri="{FF2B5EF4-FFF2-40B4-BE49-F238E27FC236}">
              <a16:creationId xmlns:a16="http://schemas.microsoft.com/office/drawing/2014/main" id="{F73C2E5A-B1EA-4038-9898-53E3030B1EF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a:extLst>
            <a:ext uri="{FF2B5EF4-FFF2-40B4-BE49-F238E27FC236}">
              <a16:creationId xmlns:a16="http://schemas.microsoft.com/office/drawing/2014/main" id="{09085E6B-F1CE-48E9-9B22-EE8AA16822D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a:extLst>
            <a:ext uri="{FF2B5EF4-FFF2-40B4-BE49-F238E27FC236}">
              <a16:creationId xmlns:a16="http://schemas.microsoft.com/office/drawing/2014/main" id="{336601A7-273E-4F2B-8343-EA801CC42A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a:extLst>
            <a:ext uri="{FF2B5EF4-FFF2-40B4-BE49-F238E27FC236}">
              <a16:creationId xmlns:a16="http://schemas.microsoft.com/office/drawing/2014/main" id="{E813277F-A8DC-481B-A15E-0AE859240E3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a:extLst>
            <a:ext uri="{FF2B5EF4-FFF2-40B4-BE49-F238E27FC236}">
              <a16:creationId xmlns:a16="http://schemas.microsoft.com/office/drawing/2014/main" id="{9EF0FDC8-C6C1-4CC6-9545-5D43A58993B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a:extLst>
            <a:ext uri="{FF2B5EF4-FFF2-40B4-BE49-F238E27FC236}">
              <a16:creationId xmlns:a16="http://schemas.microsoft.com/office/drawing/2014/main" id="{7204A2BE-DC6D-46D9-B7AF-2C1222A3617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1AB57BE7-4187-4B78-8E12-3DDB0579DC1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E8FE823E-41F7-4BD1-A9A5-09C4354D516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港湾・漁港】&#10;有形固定資産減価償却率グラフ枠">
          <a:extLst>
            <a:ext uri="{FF2B5EF4-FFF2-40B4-BE49-F238E27FC236}">
              <a16:creationId xmlns:a16="http://schemas.microsoft.com/office/drawing/2014/main" id="{F00627FB-6EFF-420C-8C5F-6276DA0BD8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35" name="直線コネクタ 334">
          <a:extLst>
            <a:ext uri="{FF2B5EF4-FFF2-40B4-BE49-F238E27FC236}">
              <a16:creationId xmlns:a16="http://schemas.microsoft.com/office/drawing/2014/main" id="{D68F2097-35AA-47D2-837D-29639A00EAA1}"/>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36" name="【港湾・漁港】&#10;有形固定資産減価償却率最小値テキスト">
          <a:extLst>
            <a:ext uri="{FF2B5EF4-FFF2-40B4-BE49-F238E27FC236}">
              <a16:creationId xmlns:a16="http://schemas.microsoft.com/office/drawing/2014/main" id="{73E41831-74C4-43D2-A8E5-BAFF6097FBC0}"/>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7" name="直線コネクタ 336">
          <a:extLst>
            <a:ext uri="{FF2B5EF4-FFF2-40B4-BE49-F238E27FC236}">
              <a16:creationId xmlns:a16="http://schemas.microsoft.com/office/drawing/2014/main" id="{4FC8B4E9-1BE7-48C7-835D-72E966AED13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38" name="【港湾・漁港】&#10;有形固定資産減価償却率最大値テキスト">
          <a:extLst>
            <a:ext uri="{FF2B5EF4-FFF2-40B4-BE49-F238E27FC236}">
              <a16:creationId xmlns:a16="http://schemas.microsoft.com/office/drawing/2014/main" id="{55E4E4D7-E287-4EDA-8197-8680A5220AB7}"/>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39" name="直線コネクタ 338">
          <a:extLst>
            <a:ext uri="{FF2B5EF4-FFF2-40B4-BE49-F238E27FC236}">
              <a16:creationId xmlns:a16="http://schemas.microsoft.com/office/drawing/2014/main" id="{1A17B83D-FA74-412D-8470-7FE0BA79A624}"/>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40" name="【港湾・漁港】&#10;有形固定資産減価償却率平均値テキスト">
          <a:extLst>
            <a:ext uri="{FF2B5EF4-FFF2-40B4-BE49-F238E27FC236}">
              <a16:creationId xmlns:a16="http://schemas.microsoft.com/office/drawing/2014/main" id="{EE7C22D4-7B2E-4B9F-80DB-13336AEBD2CF}"/>
            </a:ext>
          </a:extLst>
        </xdr:cNvPr>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41" name="フローチャート: 判断 340">
          <a:extLst>
            <a:ext uri="{FF2B5EF4-FFF2-40B4-BE49-F238E27FC236}">
              <a16:creationId xmlns:a16="http://schemas.microsoft.com/office/drawing/2014/main" id="{A8084A1B-4DBD-4B80-9E4C-9C16FD169FD0}"/>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42" name="フローチャート: 判断 341">
          <a:extLst>
            <a:ext uri="{FF2B5EF4-FFF2-40B4-BE49-F238E27FC236}">
              <a16:creationId xmlns:a16="http://schemas.microsoft.com/office/drawing/2014/main" id="{92B431D6-171B-4D5A-B150-2D99796B7E1F}"/>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43" name="フローチャート: 判断 342">
          <a:extLst>
            <a:ext uri="{FF2B5EF4-FFF2-40B4-BE49-F238E27FC236}">
              <a16:creationId xmlns:a16="http://schemas.microsoft.com/office/drawing/2014/main" id="{C301E73C-7617-4564-B107-6EE94B8C65E1}"/>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44" name="フローチャート: 判断 343">
          <a:extLst>
            <a:ext uri="{FF2B5EF4-FFF2-40B4-BE49-F238E27FC236}">
              <a16:creationId xmlns:a16="http://schemas.microsoft.com/office/drawing/2014/main" id="{C9208D06-27D7-4F23-A268-30CA033C499E}"/>
            </a:ext>
          </a:extLst>
        </xdr:cNvPr>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27BFF0C8-D42D-4B24-B1B6-44F48A54E1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5E9CEFD7-EFAB-4147-9F3D-EB88809C32A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9D2D8398-9EA5-4ECA-8D13-2246C91CB4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41993CCA-4064-4CFD-8C32-474EB5A3F8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DA34910E-D380-473E-9387-860D08FE60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350" name="楕円 349">
          <a:extLst>
            <a:ext uri="{FF2B5EF4-FFF2-40B4-BE49-F238E27FC236}">
              <a16:creationId xmlns:a16="http://schemas.microsoft.com/office/drawing/2014/main" id="{D3210F75-BB68-4F58-8D8C-D9BD9CAD28DA}"/>
            </a:ext>
          </a:extLst>
        </xdr:cNvPr>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17236</xdr:rowOff>
    </xdr:from>
    <xdr:to>
      <xdr:col>15</xdr:col>
      <xdr:colOff>101600</xdr:colOff>
      <xdr:row>105</xdr:row>
      <xdr:rowOff>118836</xdr:rowOff>
    </xdr:to>
    <xdr:sp macro="" textlink="">
      <xdr:nvSpPr>
        <xdr:cNvPr id="351" name="楕円 350">
          <a:extLst>
            <a:ext uri="{FF2B5EF4-FFF2-40B4-BE49-F238E27FC236}">
              <a16:creationId xmlns:a16="http://schemas.microsoft.com/office/drawing/2014/main" id="{73E86AB8-9B05-4B61-A125-3E323C5E0220}"/>
            </a:ext>
          </a:extLst>
        </xdr:cNvPr>
        <xdr:cNvSpPr/>
      </xdr:nvSpPr>
      <xdr:spPr>
        <a:xfrm>
          <a:off x="2857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68036</xdr:rowOff>
    </xdr:to>
    <xdr:cxnSp macro="">
      <xdr:nvCxnSpPr>
        <xdr:cNvPr id="352" name="直線コネクタ 351">
          <a:extLst>
            <a:ext uri="{FF2B5EF4-FFF2-40B4-BE49-F238E27FC236}">
              <a16:creationId xmlns:a16="http://schemas.microsoft.com/office/drawing/2014/main" id="{861A8B7D-11B1-437B-88C3-87EE0F6111C7}"/>
            </a:ext>
          </a:extLst>
        </xdr:cNvPr>
        <xdr:cNvCxnSpPr/>
      </xdr:nvCxnSpPr>
      <xdr:spPr>
        <a:xfrm flipV="1">
          <a:off x="2908300" y="180327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53" name="n_1aveValue【港湾・漁港】&#10;有形固定資産減価償却率">
          <a:extLst>
            <a:ext uri="{FF2B5EF4-FFF2-40B4-BE49-F238E27FC236}">
              <a16:creationId xmlns:a16="http://schemas.microsoft.com/office/drawing/2014/main" id="{961BFD0A-44BE-4293-8B7E-B6F09D39C03E}"/>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54" name="n_2aveValue【港湾・漁港】&#10;有形固定資産減価償却率">
          <a:extLst>
            <a:ext uri="{FF2B5EF4-FFF2-40B4-BE49-F238E27FC236}">
              <a16:creationId xmlns:a16="http://schemas.microsoft.com/office/drawing/2014/main" id="{A4CF5F07-6C62-4D2B-88B8-498670812C49}"/>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55" name="n_3aveValue【港湾・漁港】&#10;有形固定資産減価償却率">
          <a:extLst>
            <a:ext uri="{FF2B5EF4-FFF2-40B4-BE49-F238E27FC236}">
              <a16:creationId xmlns:a16="http://schemas.microsoft.com/office/drawing/2014/main" id="{DEDB8BE7-6BDB-4FB4-A5E9-117051DBF58F}"/>
            </a:ext>
          </a:extLst>
        </xdr:cNvPr>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72407</xdr:rowOff>
    </xdr:from>
    <xdr:ext cx="405111" cy="259045"/>
    <xdr:sp macro="" textlink="">
      <xdr:nvSpPr>
        <xdr:cNvPr id="356" name="n_1mainValue【港湾・漁港】&#10;有形固定資産減価償却率">
          <a:extLst>
            <a:ext uri="{FF2B5EF4-FFF2-40B4-BE49-F238E27FC236}">
              <a16:creationId xmlns:a16="http://schemas.microsoft.com/office/drawing/2014/main" id="{D9E0BF03-97E7-45C4-9209-4FA0C47D6BB6}"/>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57" name="n_2mainValue【港湾・漁港】&#10;有形固定資産減価償却率">
          <a:extLst>
            <a:ext uri="{FF2B5EF4-FFF2-40B4-BE49-F238E27FC236}">
              <a16:creationId xmlns:a16="http://schemas.microsoft.com/office/drawing/2014/main" id="{2B9FDB0B-5AE3-4AC4-92B4-2E972F200691}"/>
            </a:ext>
          </a:extLst>
        </xdr:cNvPr>
        <xdr:cNvSpPr txBox="1"/>
      </xdr:nvSpPr>
      <xdr:spPr>
        <a:xfrm>
          <a:off x="2705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6A57FA7C-0C0A-4B46-859D-38BD5EFD37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48FBC216-F71A-4D3C-8738-50BAD83981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3F4D30A6-CC37-4581-AFFE-5A0A8A1433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20B34355-D75C-44CC-BE10-ACA4B0A939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9032A39C-1BBB-4658-AB01-758211A203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2581A3EF-DB70-47FC-A119-29BBF5DAC3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95D9E893-4997-4317-B3E7-9EB09A7088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DAE62B04-A141-45DC-BB94-2EDCFE947FA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A0FD4E00-FB8D-4EC3-AC08-9C9517E60C7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62603088-3C85-48ED-976B-A108987B69B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8" name="直線コネクタ 367">
          <a:extLst>
            <a:ext uri="{FF2B5EF4-FFF2-40B4-BE49-F238E27FC236}">
              <a16:creationId xmlns:a16="http://schemas.microsoft.com/office/drawing/2014/main" id="{E86B032E-321F-4992-AE74-9F1A2F76F90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9" name="テキスト ボックス 368">
          <a:extLst>
            <a:ext uri="{FF2B5EF4-FFF2-40B4-BE49-F238E27FC236}">
              <a16:creationId xmlns:a16="http://schemas.microsoft.com/office/drawing/2014/main" id="{8F599D4E-5590-4FE1-B739-BFD5BABE7F9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0" name="直線コネクタ 369">
          <a:extLst>
            <a:ext uri="{FF2B5EF4-FFF2-40B4-BE49-F238E27FC236}">
              <a16:creationId xmlns:a16="http://schemas.microsoft.com/office/drawing/2014/main" id="{1EDB68BC-B279-4286-98B4-9C18AA5CCA2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71" name="テキスト ボックス 370">
          <a:extLst>
            <a:ext uri="{FF2B5EF4-FFF2-40B4-BE49-F238E27FC236}">
              <a16:creationId xmlns:a16="http://schemas.microsoft.com/office/drawing/2014/main" id="{DE75739F-375F-4DC3-9454-9C2BC6996BA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2" name="直線コネクタ 371">
          <a:extLst>
            <a:ext uri="{FF2B5EF4-FFF2-40B4-BE49-F238E27FC236}">
              <a16:creationId xmlns:a16="http://schemas.microsoft.com/office/drawing/2014/main" id="{EA46462C-9C5A-4437-97EB-57DF158D85C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73" name="テキスト ボックス 372">
          <a:extLst>
            <a:ext uri="{FF2B5EF4-FFF2-40B4-BE49-F238E27FC236}">
              <a16:creationId xmlns:a16="http://schemas.microsoft.com/office/drawing/2014/main" id="{8EFD684F-90B7-4414-9F1C-09A1C45F487B}"/>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4" name="直線コネクタ 373">
          <a:extLst>
            <a:ext uri="{FF2B5EF4-FFF2-40B4-BE49-F238E27FC236}">
              <a16:creationId xmlns:a16="http://schemas.microsoft.com/office/drawing/2014/main" id="{6187752F-04DA-485D-A1FD-8F1216BFEB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75" name="テキスト ボックス 374">
          <a:extLst>
            <a:ext uri="{FF2B5EF4-FFF2-40B4-BE49-F238E27FC236}">
              <a16:creationId xmlns:a16="http://schemas.microsoft.com/office/drawing/2014/main" id="{A0DB2A0F-782C-4864-B493-8220DD2122CD}"/>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6" name="直線コネクタ 375">
          <a:extLst>
            <a:ext uri="{FF2B5EF4-FFF2-40B4-BE49-F238E27FC236}">
              <a16:creationId xmlns:a16="http://schemas.microsoft.com/office/drawing/2014/main" id="{140D519F-5E71-43BD-AFD5-1E5625B5C84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77" name="テキスト ボックス 376">
          <a:extLst>
            <a:ext uri="{FF2B5EF4-FFF2-40B4-BE49-F238E27FC236}">
              <a16:creationId xmlns:a16="http://schemas.microsoft.com/office/drawing/2014/main" id="{61C9DA17-B852-4F4A-A5F4-211E09405779}"/>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a:extLst>
            <a:ext uri="{FF2B5EF4-FFF2-40B4-BE49-F238E27FC236}">
              <a16:creationId xmlns:a16="http://schemas.microsoft.com/office/drawing/2014/main" id="{21B9F41E-09B8-4E1B-A600-D9DC6FD8E7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79" name="テキスト ボックス 378">
          <a:extLst>
            <a:ext uri="{FF2B5EF4-FFF2-40B4-BE49-F238E27FC236}">
              <a16:creationId xmlns:a16="http://schemas.microsoft.com/office/drawing/2014/main" id="{375C7CB4-8608-44D6-91F9-A6E17C428AA1}"/>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港湾・漁港】&#10;一人当たり有形固定資産（償却資産）額グラフ枠">
          <a:extLst>
            <a:ext uri="{FF2B5EF4-FFF2-40B4-BE49-F238E27FC236}">
              <a16:creationId xmlns:a16="http://schemas.microsoft.com/office/drawing/2014/main" id="{8CCBF0F9-25E6-4C8D-A20D-326DA20D4FF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381" name="直線コネクタ 380">
          <a:extLst>
            <a:ext uri="{FF2B5EF4-FFF2-40B4-BE49-F238E27FC236}">
              <a16:creationId xmlns:a16="http://schemas.microsoft.com/office/drawing/2014/main" id="{707DED76-8ACE-4755-B67A-C288958D714B}"/>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382" name="【港湾・漁港】&#10;一人当たり有形固定資産（償却資産）額最小値テキスト">
          <a:extLst>
            <a:ext uri="{FF2B5EF4-FFF2-40B4-BE49-F238E27FC236}">
              <a16:creationId xmlns:a16="http://schemas.microsoft.com/office/drawing/2014/main" id="{DBB072EA-D548-4067-8EE3-6CCBBD5C1843}"/>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383" name="直線コネクタ 382">
          <a:extLst>
            <a:ext uri="{FF2B5EF4-FFF2-40B4-BE49-F238E27FC236}">
              <a16:creationId xmlns:a16="http://schemas.microsoft.com/office/drawing/2014/main" id="{0781868D-66BD-4742-9490-F72959C93913}"/>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384" name="【港湾・漁港】&#10;一人当たり有形固定資産（償却資産）額最大値テキスト">
          <a:extLst>
            <a:ext uri="{FF2B5EF4-FFF2-40B4-BE49-F238E27FC236}">
              <a16:creationId xmlns:a16="http://schemas.microsoft.com/office/drawing/2014/main" id="{6F68B211-F1CD-40D2-861E-0FB24EA848AB}"/>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385" name="直線コネクタ 384">
          <a:extLst>
            <a:ext uri="{FF2B5EF4-FFF2-40B4-BE49-F238E27FC236}">
              <a16:creationId xmlns:a16="http://schemas.microsoft.com/office/drawing/2014/main" id="{D234AFE5-3E9F-4727-B1BA-B2E854A56528}"/>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xdr:rowOff>
    </xdr:from>
    <xdr:ext cx="690189" cy="259045"/>
    <xdr:sp macro="" textlink="">
      <xdr:nvSpPr>
        <xdr:cNvPr id="386" name="【港湾・漁港】&#10;一人当たり有形固定資産（償却資産）額平均値テキスト">
          <a:extLst>
            <a:ext uri="{FF2B5EF4-FFF2-40B4-BE49-F238E27FC236}">
              <a16:creationId xmlns:a16="http://schemas.microsoft.com/office/drawing/2014/main" id="{EB5C7055-F09F-47CF-9C0C-B68A7EBA7636}"/>
            </a:ext>
          </a:extLst>
        </xdr:cNvPr>
        <xdr:cNvSpPr txBox="1"/>
      </xdr:nvSpPr>
      <xdr:spPr>
        <a:xfrm>
          <a:off x="10515600" y="18517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387" name="フローチャート: 判断 386">
          <a:extLst>
            <a:ext uri="{FF2B5EF4-FFF2-40B4-BE49-F238E27FC236}">
              <a16:creationId xmlns:a16="http://schemas.microsoft.com/office/drawing/2014/main" id="{E477BAFB-B52D-40C6-8419-71F974C55C31}"/>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388" name="フローチャート: 判断 387">
          <a:extLst>
            <a:ext uri="{FF2B5EF4-FFF2-40B4-BE49-F238E27FC236}">
              <a16:creationId xmlns:a16="http://schemas.microsoft.com/office/drawing/2014/main" id="{60C47AA6-5ECA-478B-AF1E-134D9239D448}"/>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389" name="フローチャート: 判断 388">
          <a:extLst>
            <a:ext uri="{FF2B5EF4-FFF2-40B4-BE49-F238E27FC236}">
              <a16:creationId xmlns:a16="http://schemas.microsoft.com/office/drawing/2014/main" id="{B3DB3E7C-871F-4FA4-A1A5-DEFD7C6463B5}"/>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390" name="フローチャート: 判断 389">
          <a:extLst>
            <a:ext uri="{FF2B5EF4-FFF2-40B4-BE49-F238E27FC236}">
              <a16:creationId xmlns:a16="http://schemas.microsoft.com/office/drawing/2014/main" id="{67950184-944F-45B9-B762-C077090403DF}"/>
            </a:ext>
          </a:extLst>
        </xdr:cNvPr>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B1DDB540-7366-45D7-8A97-884A8225FDA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FE36C349-BE0E-4800-B438-8A6AF87AB3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32EA4F80-78AE-4FC1-9E75-295DF03B28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BD8EA56F-FF84-4F86-A509-5AAB61E58B4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EB7A89A-7F8D-413B-A511-21F9688AFB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31705</xdr:rowOff>
    </xdr:from>
    <xdr:to>
      <xdr:col>50</xdr:col>
      <xdr:colOff>165100</xdr:colOff>
      <xdr:row>108</xdr:row>
      <xdr:rowOff>133305</xdr:rowOff>
    </xdr:to>
    <xdr:sp macro="" textlink="">
      <xdr:nvSpPr>
        <xdr:cNvPr id="396" name="楕円 395">
          <a:extLst>
            <a:ext uri="{FF2B5EF4-FFF2-40B4-BE49-F238E27FC236}">
              <a16:creationId xmlns:a16="http://schemas.microsoft.com/office/drawing/2014/main" id="{A00E805C-FE18-41D4-9DDD-472EDDEDD424}"/>
            </a:ext>
          </a:extLst>
        </xdr:cNvPr>
        <xdr:cNvSpPr/>
      </xdr:nvSpPr>
      <xdr:spPr>
        <a:xfrm>
          <a:off x="9588500" y="185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22492</xdr:rowOff>
    </xdr:from>
    <xdr:to>
      <xdr:col>46</xdr:col>
      <xdr:colOff>38100</xdr:colOff>
      <xdr:row>108</xdr:row>
      <xdr:rowOff>124092</xdr:rowOff>
    </xdr:to>
    <xdr:sp macro="" textlink="">
      <xdr:nvSpPr>
        <xdr:cNvPr id="397" name="楕円 396">
          <a:extLst>
            <a:ext uri="{FF2B5EF4-FFF2-40B4-BE49-F238E27FC236}">
              <a16:creationId xmlns:a16="http://schemas.microsoft.com/office/drawing/2014/main" id="{1A756DDD-386B-4432-B9D3-977A8F948F86}"/>
            </a:ext>
          </a:extLst>
        </xdr:cNvPr>
        <xdr:cNvSpPr/>
      </xdr:nvSpPr>
      <xdr:spPr>
        <a:xfrm>
          <a:off x="8699500" y="185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73292</xdr:rowOff>
    </xdr:from>
    <xdr:to>
      <xdr:col>50</xdr:col>
      <xdr:colOff>114300</xdr:colOff>
      <xdr:row>108</xdr:row>
      <xdr:rowOff>82505</xdr:rowOff>
    </xdr:to>
    <xdr:cxnSp macro="">
      <xdr:nvCxnSpPr>
        <xdr:cNvPr id="398" name="直線コネクタ 397">
          <a:extLst>
            <a:ext uri="{FF2B5EF4-FFF2-40B4-BE49-F238E27FC236}">
              <a16:creationId xmlns:a16="http://schemas.microsoft.com/office/drawing/2014/main" id="{FCC41ABA-0419-4D85-8BA1-0BD4994EB0C3}"/>
            </a:ext>
          </a:extLst>
        </xdr:cNvPr>
        <xdr:cNvCxnSpPr/>
      </xdr:nvCxnSpPr>
      <xdr:spPr>
        <a:xfrm>
          <a:off x="8750300" y="18589892"/>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399" name="n_1aveValue【港湾・漁港】&#10;一人当たり有形固定資産（償却資産）額">
          <a:extLst>
            <a:ext uri="{FF2B5EF4-FFF2-40B4-BE49-F238E27FC236}">
              <a16:creationId xmlns:a16="http://schemas.microsoft.com/office/drawing/2014/main" id="{DE58B0E5-2603-4025-9DDE-EA12CA9A4FF5}"/>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00" name="n_2aveValue【港湾・漁港】&#10;一人当たり有形固定資産（償却資産）額">
          <a:extLst>
            <a:ext uri="{FF2B5EF4-FFF2-40B4-BE49-F238E27FC236}">
              <a16:creationId xmlns:a16="http://schemas.microsoft.com/office/drawing/2014/main" id="{C82D21A3-B1BE-4023-8447-2050F310A2A3}"/>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01" name="n_3aveValue【港湾・漁港】&#10;一人当たり有形固定資産（償却資産）額">
          <a:extLst>
            <a:ext uri="{FF2B5EF4-FFF2-40B4-BE49-F238E27FC236}">
              <a16:creationId xmlns:a16="http://schemas.microsoft.com/office/drawing/2014/main" id="{522C5670-331E-416F-9C53-051BF8BFA939}"/>
            </a:ext>
          </a:extLst>
        </xdr:cNvPr>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124432</xdr:rowOff>
    </xdr:from>
    <xdr:ext cx="690189" cy="259045"/>
    <xdr:sp macro="" textlink="">
      <xdr:nvSpPr>
        <xdr:cNvPr id="402" name="n_1mainValue【港湾・漁港】&#10;一人当たり有形固定資産（償却資産）額">
          <a:extLst>
            <a:ext uri="{FF2B5EF4-FFF2-40B4-BE49-F238E27FC236}">
              <a16:creationId xmlns:a16="http://schemas.microsoft.com/office/drawing/2014/main" id="{97EB2BCF-BF19-4697-B12A-AE43031C7837}"/>
            </a:ext>
          </a:extLst>
        </xdr:cNvPr>
        <xdr:cNvSpPr txBox="1"/>
      </xdr:nvSpPr>
      <xdr:spPr>
        <a:xfrm>
          <a:off x="9281505" y="18641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115219</xdr:rowOff>
    </xdr:from>
    <xdr:ext cx="690189" cy="259045"/>
    <xdr:sp macro="" textlink="">
      <xdr:nvSpPr>
        <xdr:cNvPr id="403" name="n_2mainValue【港湾・漁港】&#10;一人当たり有形固定資産（償却資産）額">
          <a:extLst>
            <a:ext uri="{FF2B5EF4-FFF2-40B4-BE49-F238E27FC236}">
              <a16:creationId xmlns:a16="http://schemas.microsoft.com/office/drawing/2014/main" id="{D8D8F311-5028-4C83-AEA5-76BF87E36F45}"/>
            </a:ext>
          </a:extLst>
        </xdr:cNvPr>
        <xdr:cNvSpPr txBox="1"/>
      </xdr:nvSpPr>
      <xdr:spPr>
        <a:xfrm>
          <a:off x="8405205" y="18631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E591B888-B7C8-4B40-B46B-6D3E6F079A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065C1C89-6D3C-4174-9A58-79CC947571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11EC2866-2583-46C1-948B-351D44B829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F7FBEC7E-FFE4-469A-BD5B-8C667F58A8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D78FFE2D-B621-482A-B977-4812A63F3A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E14A0945-BD3C-4C88-8ED1-264C5BAA71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C48A0E29-3ABC-4C8A-A4FD-E24908DD44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AA8B3031-0EAB-4BB2-989F-9421FAE356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81E83D7F-99FA-4B8F-89D6-EE14096A14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21876FA5-0430-4D92-81BC-6917DF3BA4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a:extLst>
            <a:ext uri="{FF2B5EF4-FFF2-40B4-BE49-F238E27FC236}">
              <a16:creationId xmlns:a16="http://schemas.microsoft.com/office/drawing/2014/main" id="{E784FC57-4FFB-4268-B6EC-4286F2FD73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a:extLst>
            <a:ext uri="{FF2B5EF4-FFF2-40B4-BE49-F238E27FC236}">
              <a16:creationId xmlns:a16="http://schemas.microsoft.com/office/drawing/2014/main" id="{11956335-F1ED-4AAD-8336-6A96A20ADA9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a:extLst>
            <a:ext uri="{FF2B5EF4-FFF2-40B4-BE49-F238E27FC236}">
              <a16:creationId xmlns:a16="http://schemas.microsoft.com/office/drawing/2014/main" id="{5286948D-7142-44AE-97B4-82BE18FC56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a:extLst>
            <a:ext uri="{FF2B5EF4-FFF2-40B4-BE49-F238E27FC236}">
              <a16:creationId xmlns:a16="http://schemas.microsoft.com/office/drawing/2014/main" id="{7E4E5DE6-981A-404F-B4BA-013D954614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a:extLst>
            <a:ext uri="{FF2B5EF4-FFF2-40B4-BE49-F238E27FC236}">
              <a16:creationId xmlns:a16="http://schemas.microsoft.com/office/drawing/2014/main" id="{8471471B-84A0-4CDA-9FF0-2AB1BAC9AA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a:extLst>
            <a:ext uri="{FF2B5EF4-FFF2-40B4-BE49-F238E27FC236}">
              <a16:creationId xmlns:a16="http://schemas.microsoft.com/office/drawing/2014/main" id="{CE1077B4-A2C8-4DFB-93ED-9D968C2BAD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a:extLst>
            <a:ext uri="{FF2B5EF4-FFF2-40B4-BE49-F238E27FC236}">
              <a16:creationId xmlns:a16="http://schemas.microsoft.com/office/drawing/2014/main" id="{E081DF0F-A7E8-4716-A0C7-D608BB5DF57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a:extLst>
            <a:ext uri="{FF2B5EF4-FFF2-40B4-BE49-F238E27FC236}">
              <a16:creationId xmlns:a16="http://schemas.microsoft.com/office/drawing/2014/main" id="{015F8EEC-F8ED-401E-BD33-4071062D48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a:extLst>
            <a:ext uri="{FF2B5EF4-FFF2-40B4-BE49-F238E27FC236}">
              <a16:creationId xmlns:a16="http://schemas.microsoft.com/office/drawing/2014/main" id="{C21D5BE1-F5A5-4361-A3D4-76B1E021F8D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a:extLst>
            <a:ext uri="{FF2B5EF4-FFF2-40B4-BE49-F238E27FC236}">
              <a16:creationId xmlns:a16="http://schemas.microsoft.com/office/drawing/2014/main" id="{8F98CCB8-6169-4969-A89A-E37D63844DC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a:extLst>
            <a:ext uri="{FF2B5EF4-FFF2-40B4-BE49-F238E27FC236}">
              <a16:creationId xmlns:a16="http://schemas.microsoft.com/office/drawing/2014/main" id="{C63D042B-FC92-4AB0-BE05-CBD89EC478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a:extLst>
            <a:ext uri="{FF2B5EF4-FFF2-40B4-BE49-F238E27FC236}">
              <a16:creationId xmlns:a16="http://schemas.microsoft.com/office/drawing/2014/main" id="{13C72ABB-94D4-472C-8AD4-6ACEA112A46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2C8A1483-9822-446A-BD91-8508CB127B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4926A09A-2AA2-48FB-8F1F-6DEFCB5FC8B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a:extLst>
            <a:ext uri="{FF2B5EF4-FFF2-40B4-BE49-F238E27FC236}">
              <a16:creationId xmlns:a16="http://schemas.microsoft.com/office/drawing/2014/main" id="{37B022F7-76B1-4E73-BC8A-5BC724D797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29" name="直線コネクタ 428">
          <a:extLst>
            <a:ext uri="{FF2B5EF4-FFF2-40B4-BE49-F238E27FC236}">
              <a16:creationId xmlns:a16="http://schemas.microsoft.com/office/drawing/2014/main" id="{1AE795B4-2981-493F-91F4-CF78231DC2E5}"/>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30" name="【認定こども園・幼稚園・保育所】&#10;有形固定資産減価償却率最小値テキスト">
          <a:extLst>
            <a:ext uri="{FF2B5EF4-FFF2-40B4-BE49-F238E27FC236}">
              <a16:creationId xmlns:a16="http://schemas.microsoft.com/office/drawing/2014/main" id="{92E92497-5C32-42B9-B4A4-A52434E702C2}"/>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31" name="直線コネクタ 430">
          <a:extLst>
            <a:ext uri="{FF2B5EF4-FFF2-40B4-BE49-F238E27FC236}">
              <a16:creationId xmlns:a16="http://schemas.microsoft.com/office/drawing/2014/main" id="{8EA829E5-EEF8-40CA-AA99-D353B045CFC3}"/>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2" name="【認定こども園・幼稚園・保育所】&#10;有形固定資産減価償却率最大値テキスト">
          <a:extLst>
            <a:ext uri="{FF2B5EF4-FFF2-40B4-BE49-F238E27FC236}">
              <a16:creationId xmlns:a16="http://schemas.microsoft.com/office/drawing/2014/main" id="{EAD40557-778D-435D-9751-5CD3A78B1F7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3" name="直線コネクタ 432">
          <a:extLst>
            <a:ext uri="{FF2B5EF4-FFF2-40B4-BE49-F238E27FC236}">
              <a16:creationId xmlns:a16="http://schemas.microsoft.com/office/drawing/2014/main" id="{18B0D553-C2A3-49F1-95F6-B46EED28670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434" name="【認定こども園・幼稚園・保育所】&#10;有形固定資産減価償却率平均値テキスト">
          <a:extLst>
            <a:ext uri="{FF2B5EF4-FFF2-40B4-BE49-F238E27FC236}">
              <a16:creationId xmlns:a16="http://schemas.microsoft.com/office/drawing/2014/main" id="{F4C75CD2-CEA4-4CC1-8E2F-1FE6B3210E29}"/>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35" name="フローチャート: 判断 434">
          <a:extLst>
            <a:ext uri="{FF2B5EF4-FFF2-40B4-BE49-F238E27FC236}">
              <a16:creationId xmlns:a16="http://schemas.microsoft.com/office/drawing/2014/main" id="{2884005F-0EC1-4974-A858-B77151AAFB23}"/>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36" name="フローチャート: 判断 435">
          <a:extLst>
            <a:ext uri="{FF2B5EF4-FFF2-40B4-BE49-F238E27FC236}">
              <a16:creationId xmlns:a16="http://schemas.microsoft.com/office/drawing/2014/main" id="{8ADEA158-E99F-409B-9464-032EF9551FE4}"/>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37" name="フローチャート: 判断 436">
          <a:extLst>
            <a:ext uri="{FF2B5EF4-FFF2-40B4-BE49-F238E27FC236}">
              <a16:creationId xmlns:a16="http://schemas.microsoft.com/office/drawing/2014/main" id="{04739DD4-03FD-40A3-A4D1-6D0F9BA2233B}"/>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38" name="フローチャート: 判断 437">
          <a:extLst>
            <a:ext uri="{FF2B5EF4-FFF2-40B4-BE49-F238E27FC236}">
              <a16:creationId xmlns:a16="http://schemas.microsoft.com/office/drawing/2014/main" id="{C94DE2D8-1CC3-420B-B39E-4BC9296886B7}"/>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D39B2A1-5FD3-4E92-AD5B-87F4DA747E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A0DF2686-12C3-4D95-91C7-E9076DD9D8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66D46C9F-6C38-42D5-A675-140A38CF3B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934ECED3-D94A-4797-94CB-C790525662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C1681222-287E-4682-9A2A-0CE97D6BB9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444" name="楕円 443">
          <a:extLst>
            <a:ext uri="{FF2B5EF4-FFF2-40B4-BE49-F238E27FC236}">
              <a16:creationId xmlns:a16="http://schemas.microsoft.com/office/drawing/2014/main" id="{34B591C6-1A8F-4507-BE59-FE4A7B9FC157}"/>
            </a:ext>
          </a:extLst>
        </xdr:cNvPr>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103777</xdr:rowOff>
    </xdr:from>
    <xdr:to>
      <xdr:col>76</xdr:col>
      <xdr:colOff>165100</xdr:colOff>
      <xdr:row>40</xdr:row>
      <xdr:rowOff>33927</xdr:rowOff>
    </xdr:to>
    <xdr:sp macro="" textlink="">
      <xdr:nvSpPr>
        <xdr:cNvPr id="445" name="楕円 444">
          <a:extLst>
            <a:ext uri="{FF2B5EF4-FFF2-40B4-BE49-F238E27FC236}">
              <a16:creationId xmlns:a16="http://schemas.microsoft.com/office/drawing/2014/main" id="{6816DC3B-04A1-488F-9AF3-71F0BC2AA11D}"/>
            </a:ext>
          </a:extLst>
        </xdr:cNvPr>
        <xdr:cNvSpPr/>
      </xdr:nvSpPr>
      <xdr:spPr>
        <a:xfrm>
          <a:off x="14541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154577</xdr:rowOff>
    </xdr:to>
    <xdr:cxnSp macro="">
      <xdr:nvCxnSpPr>
        <xdr:cNvPr id="446" name="直線コネクタ 445">
          <a:extLst>
            <a:ext uri="{FF2B5EF4-FFF2-40B4-BE49-F238E27FC236}">
              <a16:creationId xmlns:a16="http://schemas.microsoft.com/office/drawing/2014/main" id="{9856C548-28F1-4990-9BD6-5EF2CA70AE2C}"/>
            </a:ext>
          </a:extLst>
        </xdr:cNvPr>
        <xdr:cNvCxnSpPr/>
      </xdr:nvCxnSpPr>
      <xdr:spPr>
        <a:xfrm flipV="1">
          <a:off x="14592300" y="6803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FD90555-635E-4EFB-B0C4-4FD6E500140E}"/>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CAB3F57-8489-4C5E-B4D9-5013AF26BA53}"/>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6574352B-1B42-4921-9EF6-93533CF7EBD1}"/>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8C7D2AC-9B3B-4690-A295-92FF7603C4DF}"/>
            </a:ext>
          </a:extLst>
        </xdr:cNvPr>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21CC5DC3-BBE9-436E-81AA-DF4434EA53C2}"/>
            </a:ext>
          </a:extLst>
        </xdr:cNvPr>
        <xdr:cNvSpPr txBox="1"/>
      </xdr:nvSpPr>
      <xdr:spPr>
        <a:xfrm>
          <a:off x="14389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8C224FB-2C23-436E-AC69-6DE6F7190E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C4498AD-C900-4B9F-8DC1-34496010D5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612F3D5-B933-4E76-AA6E-A1C7A1C76C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7DC912D-B82D-40A6-8926-465DA78CCC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8342D04-85F1-4611-8447-46A71D779F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B4BA4C5-D6F2-4A1B-BD33-1DA04BE2C5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5E4119F9-4ECF-4731-A2CF-45EDCA71C9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DEA6D39-7D62-44D8-989D-F231208E6C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B57C9FD0-CE18-47AB-BEAF-24F0598056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3BFC87D-2208-4BDC-826A-C2739438B4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9D2FDDBA-4CA0-4EA4-B202-75E5E7BFA8F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D3F5299B-8FC9-4AB0-9769-D5AEEB84315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4C5A2695-920B-434E-8225-7A1BC318A3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45BE363D-39BC-49CB-A41B-B1A13F95048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48EA1940-2168-40E0-9D60-F59359B1EFF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C6B646B3-0BBF-4621-8E04-49F6A6A5E0C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55904E37-CA0B-4835-A753-8C37C6C5599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F22716F4-43E5-48AE-BE79-5DB5A3F06EE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D3109EAD-7449-481E-8835-8763C3712E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EE592A44-1811-44A5-958C-3BA5C3C8E9D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A857EBEE-24CD-4B36-BC14-4E668691969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E0BABFF0-1639-4956-A478-319E1C544BA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F29068B-C0BB-40F1-AA0D-CCA0997EEA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23990B4C-CBF9-4179-B053-9BA3B2A09D7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9D89BCBD-52B0-495F-AC35-EF75BD10B8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77" name="直線コネクタ 476">
          <a:extLst>
            <a:ext uri="{FF2B5EF4-FFF2-40B4-BE49-F238E27FC236}">
              <a16:creationId xmlns:a16="http://schemas.microsoft.com/office/drawing/2014/main" id="{C7170F39-4197-4360-A89B-6E000FD75993}"/>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8BEF9BA4-77A0-4783-AE3D-676B9ED58463}"/>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79" name="直線コネクタ 478">
          <a:extLst>
            <a:ext uri="{FF2B5EF4-FFF2-40B4-BE49-F238E27FC236}">
              <a16:creationId xmlns:a16="http://schemas.microsoft.com/office/drawing/2014/main" id="{72A47852-00FA-49DC-BE03-58C429920217}"/>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4AD7415-7FB2-4939-AA90-DF0A0E33CC88}"/>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81" name="直線コネクタ 480">
          <a:extLst>
            <a:ext uri="{FF2B5EF4-FFF2-40B4-BE49-F238E27FC236}">
              <a16:creationId xmlns:a16="http://schemas.microsoft.com/office/drawing/2014/main" id="{72D2E598-F094-467A-A23C-F12F688E3365}"/>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EBC1181-53C9-418B-B3A8-88232436DC3C}"/>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3" name="フローチャート: 判断 482">
          <a:extLst>
            <a:ext uri="{FF2B5EF4-FFF2-40B4-BE49-F238E27FC236}">
              <a16:creationId xmlns:a16="http://schemas.microsoft.com/office/drawing/2014/main" id="{1A5F3361-3BBC-479B-BFAE-B9AC388F221B}"/>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84" name="フローチャート: 判断 483">
          <a:extLst>
            <a:ext uri="{FF2B5EF4-FFF2-40B4-BE49-F238E27FC236}">
              <a16:creationId xmlns:a16="http://schemas.microsoft.com/office/drawing/2014/main" id="{DDF9235C-3EC5-4821-9F13-1FB59451BF80}"/>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85" name="フローチャート: 判断 484">
          <a:extLst>
            <a:ext uri="{FF2B5EF4-FFF2-40B4-BE49-F238E27FC236}">
              <a16:creationId xmlns:a16="http://schemas.microsoft.com/office/drawing/2014/main" id="{B4E8BEB0-F24D-40F4-B6F9-0188F703C8C4}"/>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86" name="フローチャート: 判断 485">
          <a:extLst>
            <a:ext uri="{FF2B5EF4-FFF2-40B4-BE49-F238E27FC236}">
              <a16:creationId xmlns:a16="http://schemas.microsoft.com/office/drawing/2014/main" id="{9BCD415A-D08A-4D4F-A004-005554726173}"/>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F19F2E5-1B86-4E86-B15F-CFC7B4DCC6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8732E65-DA12-4DA3-BAA3-9DB4AEEDCA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88D8A01-4842-47E7-B2D8-4643CD990AA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1F80762-44D8-4E9A-B9CE-079080AC02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C8CEAD2-6354-44E1-9EF1-AE9F673820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82006</xdr:rowOff>
    </xdr:from>
    <xdr:to>
      <xdr:col>112</xdr:col>
      <xdr:colOff>38100</xdr:colOff>
      <xdr:row>41</xdr:row>
      <xdr:rowOff>12156</xdr:rowOff>
    </xdr:to>
    <xdr:sp macro="" textlink="">
      <xdr:nvSpPr>
        <xdr:cNvPr id="492" name="楕円 491">
          <a:extLst>
            <a:ext uri="{FF2B5EF4-FFF2-40B4-BE49-F238E27FC236}">
              <a16:creationId xmlns:a16="http://schemas.microsoft.com/office/drawing/2014/main" id="{80FB46CA-0417-4A9D-9BFF-3C222B9EB82F}"/>
            </a:ext>
          </a:extLst>
        </xdr:cNvPr>
        <xdr:cNvSpPr/>
      </xdr:nvSpPr>
      <xdr:spPr>
        <a:xfrm>
          <a:off x="212725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93" name="楕円 492">
          <a:extLst>
            <a:ext uri="{FF2B5EF4-FFF2-40B4-BE49-F238E27FC236}">
              <a16:creationId xmlns:a16="http://schemas.microsoft.com/office/drawing/2014/main" id="{EDF417E2-8F25-4703-B97D-A723B4C3C32E}"/>
            </a:ext>
          </a:extLst>
        </xdr:cNvPr>
        <xdr:cNvSpPr/>
      </xdr:nvSpPr>
      <xdr:spPr>
        <a:xfrm>
          <a:off x="20383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132806</xdr:rowOff>
    </xdr:from>
    <xdr:to>
      <xdr:col>111</xdr:col>
      <xdr:colOff>177800</xdr:colOff>
      <xdr:row>40</xdr:row>
      <xdr:rowOff>134983</xdr:rowOff>
    </xdr:to>
    <xdr:cxnSp macro="">
      <xdr:nvCxnSpPr>
        <xdr:cNvPr id="494" name="直線コネクタ 493">
          <a:extLst>
            <a:ext uri="{FF2B5EF4-FFF2-40B4-BE49-F238E27FC236}">
              <a16:creationId xmlns:a16="http://schemas.microsoft.com/office/drawing/2014/main" id="{2DE5A693-FCE9-4059-9761-E5EBA62E41B6}"/>
            </a:ext>
          </a:extLst>
        </xdr:cNvPr>
        <xdr:cNvCxnSpPr/>
      </xdr:nvCxnSpPr>
      <xdr:spPr>
        <a:xfrm flipV="1">
          <a:off x="20434300" y="699080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C3E3981F-A9ED-44B6-880F-96F5B8EDD410}"/>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0DC085F-5414-4BD0-B2F3-E5FBA218F139}"/>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E3469CD2-CA4E-4799-92A4-F41D84564CBC}"/>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3283</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6E2993AC-B915-4E72-B11E-AB437BCE2AC9}"/>
            </a:ext>
          </a:extLst>
        </xdr:cNvPr>
        <xdr:cNvSpPr txBox="1"/>
      </xdr:nvSpPr>
      <xdr:spPr>
        <a:xfrm>
          <a:off x="21075727" y="7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EE66B9C-7175-4F4A-B014-39A6D964933E}"/>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19157804-6BE9-46C8-8D34-F12D822DA0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65F4DF3E-FDC4-4E8A-8C6D-157CD0C71C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AD884A36-F427-476F-A5C3-CD41C2037B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473BC0E0-329A-4E4A-B762-69141BC7C1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3919804F-43F3-4F10-8770-AD8D52FD74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0ECED18A-98DF-4A3B-AB57-4BD5AEBE1A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EF71D7BC-F8BE-4796-B0FE-7CDB734A63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1181B31D-0BB6-4FD0-86B0-A5A6E6D57F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DB6F05B0-A1CE-4A33-875A-EDC07C7973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27F61B18-7339-444B-BB8A-5D0D2350A1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a:extLst>
            <a:ext uri="{FF2B5EF4-FFF2-40B4-BE49-F238E27FC236}">
              <a16:creationId xmlns:a16="http://schemas.microsoft.com/office/drawing/2014/main" id="{7403ED87-F47F-48F9-A3F0-1C5DB88D4F4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id="{0EBF9A5B-155B-4726-8FF6-CE0975420B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id="{8BC6E420-9703-44CE-BA44-823558736A8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id="{24B4739B-3510-45EE-88FA-60AFAD333F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id="{C6F8639F-A21E-41AA-92C4-94D1ADF176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id="{5830B093-5BAE-4E3B-82C5-C3DC65A540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id="{8906C419-5917-4E96-AF94-897A284D66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id="{9133DD11-AA7B-4495-B9C4-266B137005C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id="{49304A5B-2646-479B-B048-B29920157A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id="{2E78F67D-B1EF-4A71-9D4F-06CD6FD0BD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a:extLst>
            <a:ext uri="{FF2B5EF4-FFF2-40B4-BE49-F238E27FC236}">
              <a16:creationId xmlns:a16="http://schemas.microsoft.com/office/drawing/2014/main" id="{619139E8-DB77-4FC5-85FE-42679A22E6F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9961F5CD-9079-4F0B-83AC-BFC099F980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a:extLst>
            <a:ext uri="{FF2B5EF4-FFF2-40B4-BE49-F238E27FC236}">
              <a16:creationId xmlns:a16="http://schemas.microsoft.com/office/drawing/2014/main" id="{6153F6B7-EBDF-4E96-AD71-5CA0D82928F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829CF110-F573-4EDD-8D50-2D676A1FFB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24" name="直線コネクタ 523">
          <a:extLst>
            <a:ext uri="{FF2B5EF4-FFF2-40B4-BE49-F238E27FC236}">
              <a16:creationId xmlns:a16="http://schemas.microsoft.com/office/drawing/2014/main" id="{0CAF7315-92DB-4C8A-97B1-D9C41FF9B347}"/>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79432FF0-ACA9-469C-B7E9-7F84EF4C1269}"/>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26" name="直線コネクタ 525">
          <a:extLst>
            <a:ext uri="{FF2B5EF4-FFF2-40B4-BE49-F238E27FC236}">
              <a16:creationId xmlns:a16="http://schemas.microsoft.com/office/drawing/2014/main" id="{FF4473CD-5BB1-42EC-B6EB-F5534626276D}"/>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EF1BB5E8-A85D-4C76-8D3C-E72A68674AD8}"/>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28" name="直線コネクタ 527">
          <a:extLst>
            <a:ext uri="{FF2B5EF4-FFF2-40B4-BE49-F238E27FC236}">
              <a16:creationId xmlns:a16="http://schemas.microsoft.com/office/drawing/2014/main" id="{42CD322D-2E97-4671-8712-280A41BA527C}"/>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546DE513-C45D-49A5-9363-CF127B34DC95}"/>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0" name="フローチャート: 判断 529">
          <a:extLst>
            <a:ext uri="{FF2B5EF4-FFF2-40B4-BE49-F238E27FC236}">
              <a16:creationId xmlns:a16="http://schemas.microsoft.com/office/drawing/2014/main" id="{3DAE6D5D-96CD-4FE4-9779-9723C76347D7}"/>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1" name="フローチャート: 判断 530">
          <a:extLst>
            <a:ext uri="{FF2B5EF4-FFF2-40B4-BE49-F238E27FC236}">
              <a16:creationId xmlns:a16="http://schemas.microsoft.com/office/drawing/2014/main" id="{9721DF6F-7003-4F87-B8BA-E431269FEBEE}"/>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32" name="フローチャート: 判断 531">
          <a:extLst>
            <a:ext uri="{FF2B5EF4-FFF2-40B4-BE49-F238E27FC236}">
              <a16:creationId xmlns:a16="http://schemas.microsoft.com/office/drawing/2014/main" id="{497A6927-EC0F-44C4-BF10-601DB8D0A134}"/>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33" name="フローチャート: 判断 532">
          <a:extLst>
            <a:ext uri="{FF2B5EF4-FFF2-40B4-BE49-F238E27FC236}">
              <a16:creationId xmlns:a16="http://schemas.microsoft.com/office/drawing/2014/main" id="{168CD1A5-B9AB-43C0-A2C1-FD167A74418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413A3217-640D-4687-81C7-BCAF386B2F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8D7D9FE-CD80-4337-BD74-533AF2BEF4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9CBB433-6937-4B3E-9EF7-7789129716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71992340-8750-4C51-89BB-19A2636AE2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83B9DA1-3DDA-440D-82D5-D34135650C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39" name="楕円 538">
          <a:extLst>
            <a:ext uri="{FF2B5EF4-FFF2-40B4-BE49-F238E27FC236}">
              <a16:creationId xmlns:a16="http://schemas.microsoft.com/office/drawing/2014/main" id="{452187F6-CCE5-4C23-8BAC-681C6BBDDD2B}"/>
            </a:ext>
          </a:extLst>
        </xdr:cNvPr>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40" name="楕円 539">
          <a:extLst>
            <a:ext uri="{FF2B5EF4-FFF2-40B4-BE49-F238E27FC236}">
              <a16:creationId xmlns:a16="http://schemas.microsoft.com/office/drawing/2014/main" id="{ED0C0B68-AB22-455C-8CB2-253630C019AE}"/>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76200</xdr:rowOff>
    </xdr:to>
    <xdr:cxnSp macro="">
      <xdr:nvCxnSpPr>
        <xdr:cNvPr id="541" name="直線コネクタ 540">
          <a:extLst>
            <a:ext uri="{FF2B5EF4-FFF2-40B4-BE49-F238E27FC236}">
              <a16:creationId xmlns:a16="http://schemas.microsoft.com/office/drawing/2014/main" id="{6201D919-17BD-4500-945C-65668CFC3F41}"/>
            </a:ext>
          </a:extLst>
        </xdr:cNvPr>
        <xdr:cNvCxnSpPr/>
      </xdr:nvCxnSpPr>
      <xdr:spPr>
        <a:xfrm flipV="1">
          <a:off x="14592300" y="1063561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42" name="n_1aveValue【学校施設】&#10;有形固定資産減価償却率">
          <a:extLst>
            <a:ext uri="{FF2B5EF4-FFF2-40B4-BE49-F238E27FC236}">
              <a16:creationId xmlns:a16="http://schemas.microsoft.com/office/drawing/2014/main" id="{AB1CB843-8D69-43F8-831C-86001FDBFE49}"/>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43" name="n_2aveValue【学校施設】&#10;有形固定資産減価償却率">
          <a:extLst>
            <a:ext uri="{FF2B5EF4-FFF2-40B4-BE49-F238E27FC236}">
              <a16:creationId xmlns:a16="http://schemas.microsoft.com/office/drawing/2014/main" id="{F7F55CB9-2985-436C-B225-0CCA673CAC01}"/>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44" name="n_3aveValue【学校施設】&#10;有形固定資産減価償却率">
          <a:extLst>
            <a:ext uri="{FF2B5EF4-FFF2-40B4-BE49-F238E27FC236}">
              <a16:creationId xmlns:a16="http://schemas.microsoft.com/office/drawing/2014/main" id="{378807E0-1BDC-4DB0-BCFF-28E80D49A72F}"/>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545" name="n_1mainValue【学校施設】&#10;有形固定資産減価償却率">
          <a:extLst>
            <a:ext uri="{FF2B5EF4-FFF2-40B4-BE49-F238E27FC236}">
              <a16:creationId xmlns:a16="http://schemas.microsoft.com/office/drawing/2014/main" id="{C8E5461B-C6A8-4FF5-A190-D46FB29294E5}"/>
            </a:ext>
          </a:extLst>
        </xdr:cNvPr>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46" name="n_2mainValue【学校施設】&#10;有形固定資産減価償却率">
          <a:extLst>
            <a:ext uri="{FF2B5EF4-FFF2-40B4-BE49-F238E27FC236}">
              <a16:creationId xmlns:a16="http://schemas.microsoft.com/office/drawing/2014/main" id="{E4F56797-B7D7-45F0-8E0A-F9C68B6C154A}"/>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3A4A0ABE-961D-4916-84B2-893F050FD0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BB98DF53-F4E9-4DC5-9E67-A0519EC6E0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8E79F013-D44F-4762-876A-388FB732BC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2FC42EA3-C063-4B68-9F04-FDD17E2ACF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5894A62B-06D7-4A5C-A9AA-185022DE42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633EDA03-FB90-4C88-98C8-159A7ECE2B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F6C8B295-FFC1-4C36-822A-469923C355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9B88C50B-DEDA-4910-A726-C4660D23B1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407B3664-89F7-4E12-995D-63A3FC20EC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EABCD1B1-D17E-4C44-A6C2-FD66865DCB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57" name="直線コネクタ 556">
          <a:extLst>
            <a:ext uri="{FF2B5EF4-FFF2-40B4-BE49-F238E27FC236}">
              <a16:creationId xmlns:a16="http://schemas.microsoft.com/office/drawing/2014/main" id="{CD1530D6-2CBB-418D-9768-A2D3D40F639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8" name="テキスト ボックス 557">
          <a:extLst>
            <a:ext uri="{FF2B5EF4-FFF2-40B4-BE49-F238E27FC236}">
              <a16:creationId xmlns:a16="http://schemas.microsoft.com/office/drawing/2014/main" id="{F879E60B-61B3-4B63-9D9F-06F30CD556E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BECD77A2-750B-4200-B3B3-3C5AB2D15D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0" name="テキスト ボックス 559">
          <a:extLst>
            <a:ext uri="{FF2B5EF4-FFF2-40B4-BE49-F238E27FC236}">
              <a16:creationId xmlns:a16="http://schemas.microsoft.com/office/drawing/2014/main" id="{B660C863-5C86-4949-BE59-BE241F7671E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1" name="直線コネクタ 560">
          <a:extLst>
            <a:ext uri="{FF2B5EF4-FFF2-40B4-BE49-F238E27FC236}">
              <a16:creationId xmlns:a16="http://schemas.microsoft.com/office/drawing/2014/main" id="{4398D01D-8244-4DCF-B4A4-D048123850F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62" name="テキスト ボックス 561">
          <a:extLst>
            <a:ext uri="{FF2B5EF4-FFF2-40B4-BE49-F238E27FC236}">
              <a16:creationId xmlns:a16="http://schemas.microsoft.com/office/drawing/2014/main" id="{B63A9228-AB53-4129-92CE-326052FCD782}"/>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DD124017-20C1-4D83-ABB4-F0FC502080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84E3192A-3EC2-445F-B6BE-4180052EE2E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98887C4E-2FF4-4783-90D7-D742AAEE5A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66" name="直線コネクタ 565">
          <a:extLst>
            <a:ext uri="{FF2B5EF4-FFF2-40B4-BE49-F238E27FC236}">
              <a16:creationId xmlns:a16="http://schemas.microsoft.com/office/drawing/2014/main" id="{2DEE5742-705B-462B-A628-F7A046E3E07A}"/>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67" name="【学校施設】&#10;一人当たり面積最小値テキスト">
          <a:extLst>
            <a:ext uri="{FF2B5EF4-FFF2-40B4-BE49-F238E27FC236}">
              <a16:creationId xmlns:a16="http://schemas.microsoft.com/office/drawing/2014/main" id="{6486595B-DB28-41E7-9827-BB896BD3B042}"/>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68" name="直線コネクタ 567">
          <a:extLst>
            <a:ext uri="{FF2B5EF4-FFF2-40B4-BE49-F238E27FC236}">
              <a16:creationId xmlns:a16="http://schemas.microsoft.com/office/drawing/2014/main" id="{4AFEABD9-B151-48D0-86D4-B44D294A9EFE}"/>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69" name="【学校施設】&#10;一人当たり面積最大値テキスト">
          <a:extLst>
            <a:ext uri="{FF2B5EF4-FFF2-40B4-BE49-F238E27FC236}">
              <a16:creationId xmlns:a16="http://schemas.microsoft.com/office/drawing/2014/main" id="{F8237ECE-0ABC-4115-A92B-29B0D94267BA}"/>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70" name="直線コネクタ 569">
          <a:extLst>
            <a:ext uri="{FF2B5EF4-FFF2-40B4-BE49-F238E27FC236}">
              <a16:creationId xmlns:a16="http://schemas.microsoft.com/office/drawing/2014/main" id="{0CDAAE70-9B4B-4C85-87A6-99E60441244E}"/>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71" name="【学校施設】&#10;一人当たり面積平均値テキスト">
          <a:extLst>
            <a:ext uri="{FF2B5EF4-FFF2-40B4-BE49-F238E27FC236}">
              <a16:creationId xmlns:a16="http://schemas.microsoft.com/office/drawing/2014/main" id="{21B418F5-CE9D-47A3-9B65-A72ABD6F10C2}"/>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72" name="フローチャート: 判断 571">
          <a:extLst>
            <a:ext uri="{FF2B5EF4-FFF2-40B4-BE49-F238E27FC236}">
              <a16:creationId xmlns:a16="http://schemas.microsoft.com/office/drawing/2014/main" id="{820131CA-A3A6-4E8C-BAC7-F9C4AECE076A}"/>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73" name="フローチャート: 判断 572">
          <a:extLst>
            <a:ext uri="{FF2B5EF4-FFF2-40B4-BE49-F238E27FC236}">
              <a16:creationId xmlns:a16="http://schemas.microsoft.com/office/drawing/2014/main" id="{486F0157-C4E9-4E61-9B76-154DDC5E9CF2}"/>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74" name="フローチャート: 判断 573">
          <a:extLst>
            <a:ext uri="{FF2B5EF4-FFF2-40B4-BE49-F238E27FC236}">
              <a16:creationId xmlns:a16="http://schemas.microsoft.com/office/drawing/2014/main" id="{8588AFD3-7B1E-47EE-A52A-74D685BA2B6D}"/>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75" name="フローチャート: 判断 574">
          <a:extLst>
            <a:ext uri="{FF2B5EF4-FFF2-40B4-BE49-F238E27FC236}">
              <a16:creationId xmlns:a16="http://schemas.microsoft.com/office/drawing/2014/main" id="{82D4421F-F356-4EB0-97A3-A6948725A914}"/>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B4616E0-998B-4107-882B-BD5BFFAA1D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B4CCC237-F76F-4410-8F38-AAD9989A2F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4FC20993-022C-4237-B1F0-EB4BCC86DD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666940D-5E2F-475F-B823-9C6D171458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1E9FBC4-E324-432C-86D3-924D1FF5A4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117449</xdr:rowOff>
    </xdr:from>
    <xdr:to>
      <xdr:col>112</xdr:col>
      <xdr:colOff>38100</xdr:colOff>
      <xdr:row>62</xdr:row>
      <xdr:rowOff>47599</xdr:rowOff>
    </xdr:to>
    <xdr:sp macro="" textlink="">
      <xdr:nvSpPr>
        <xdr:cNvPr id="581" name="楕円 580">
          <a:extLst>
            <a:ext uri="{FF2B5EF4-FFF2-40B4-BE49-F238E27FC236}">
              <a16:creationId xmlns:a16="http://schemas.microsoft.com/office/drawing/2014/main" id="{0E684859-28ED-4DC0-BB68-F158D77605DE}"/>
            </a:ext>
          </a:extLst>
        </xdr:cNvPr>
        <xdr:cNvSpPr/>
      </xdr:nvSpPr>
      <xdr:spPr>
        <a:xfrm>
          <a:off x="2127250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12522</xdr:rowOff>
    </xdr:from>
    <xdr:to>
      <xdr:col>107</xdr:col>
      <xdr:colOff>101600</xdr:colOff>
      <xdr:row>62</xdr:row>
      <xdr:rowOff>114122</xdr:rowOff>
    </xdr:to>
    <xdr:sp macro="" textlink="">
      <xdr:nvSpPr>
        <xdr:cNvPr id="582" name="楕円 581">
          <a:extLst>
            <a:ext uri="{FF2B5EF4-FFF2-40B4-BE49-F238E27FC236}">
              <a16:creationId xmlns:a16="http://schemas.microsoft.com/office/drawing/2014/main" id="{4BE0CFE3-4EBB-46AD-BAC6-389AF94901CD}"/>
            </a:ext>
          </a:extLst>
        </xdr:cNvPr>
        <xdr:cNvSpPr/>
      </xdr:nvSpPr>
      <xdr:spPr>
        <a:xfrm>
          <a:off x="20383500" y="106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168249</xdr:rowOff>
    </xdr:from>
    <xdr:to>
      <xdr:col>111</xdr:col>
      <xdr:colOff>177800</xdr:colOff>
      <xdr:row>62</xdr:row>
      <xdr:rowOff>63322</xdr:rowOff>
    </xdr:to>
    <xdr:cxnSp macro="">
      <xdr:nvCxnSpPr>
        <xdr:cNvPr id="583" name="直線コネクタ 582">
          <a:extLst>
            <a:ext uri="{FF2B5EF4-FFF2-40B4-BE49-F238E27FC236}">
              <a16:creationId xmlns:a16="http://schemas.microsoft.com/office/drawing/2014/main" id="{1EF92AF6-D09D-4E6D-A53B-DBB87AF0DB67}"/>
            </a:ext>
          </a:extLst>
        </xdr:cNvPr>
        <xdr:cNvCxnSpPr/>
      </xdr:nvCxnSpPr>
      <xdr:spPr>
        <a:xfrm flipV="1">
          <a:off x="20434300" y="10626699"/>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84" name="n_1aveValue【学校施設】&#10;一人当たり面積">
          <a:extLst>
            <a:ext uri="{FF2B5EF4-FFF2-40B4-BE49-F238E27FC236}">
              <a16:creationId xmlns:a16="http://schemas.microsoft.com/office/drawing/2014/main" id="{3B2AC7DA-AF1E-496B-A969-E8C5E1BAF34A}"/>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85" name="n_2aveValue【学校施設】&#10;一人当たり面積">
          <a:extLst>
            <a:ext uri="{FF2B5EF4-FFF2-40B4-BE49-F238E27FC236}">
              <a16:creationId xmlns:a16="http://schemas.microsoft.com/office/drawing/2014/main" id="{E7285138-38CD-4ED5-A406-2E5A97926997}"/>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86" name="n_3aveValue【学校施設】&#10;一人当たり面積">
          <a:extLst>
            <a:ext uri="{FF2B5EF4-FFF2-40B4-BE49-F238E27FC236}">
              <a16:creationId xmlns:a16="http://schemas.microsoft.com/office/drawing/2014/main" id="{BD45E7CD-AEB1-4FFB-9591-E64198CFB5EC}"/>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38726</xdr:rowOff>
    </xdr:from>
    <xdr:ext cx="469744" cy="259045"/>
    <xdr:sp macro="" textlink="">
      <xdr:nvSpPr>
        <xdr:cNvPr id="587" name="n_1mainValue【学校施設】&#10;一人当たり面積">
          <a:extLst>
            <a:ext uri="{FF2B5EF4-FFF2-40B4-BE49-F238E27FC236}">
              <a16:creationId xmlns:a16="http://schemas.microsoft.com/office/drawing/2014/main" id="{3F1131A4-BF92-4C35-B6AC-4C983168F602}"/>
            </a:ext>
          </a:extLst>
        </xdr:cNvPr>
        <xdr:cNvSpPr txBox="1"/>
      </xdr:nvSpPr>
      <xdr:spPr>
        <a:xfrm>
          <a:off x="21075727"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105249</xdr:rowOff>
    </xdr:from>
    <xdr:ext cx="469744" cy="259045"/>
    <xdr:sp macro="" textlink="">
      <xdr:nvSpPr>
        <xdr:cNvPr id="588" name="n_2mainValue【学校施設】&#10;一人当たり面積">
          <a:extLst>
            <a:ext uri="{FF2B5EF4-FFF2-40B4-BE49-F238E27FC236}">
              <a16:creationId xmlns:a16="http://schemas.microsoft.com/office/drawing/2014/main" id="{126E9084-D1E6-418A-996B-C08015ADBDDD}"/>
            </a:ext>
          </a:extLst>
        </xdr:cNvPr>
        <xdr:cNvSpPr txBox="1"/>
      </xdr:nvSpPr>
      <xdr:spPr>
        <a:xfrm>
          <a:off x="20199427" y="1073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1B85A95C-1E8A-413C-9689-C42335669E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9A4DB93E-8E84-430E-85EB-6F2B76A651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F1490EC2-BFF6-453E-A944-CAD7F95F5CC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5CB9794B-416D-4205-906E-1C1B4171EB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47C1FD84-E98A-48E6-A659-FA074CD415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648885B3-1622-4045-920F-166F05D751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CE709689-2EDF-4967-A59D-063C3415964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ED0C8270-F0D4-48F0-AE4E-C95B18925F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5DD465CA-AB39-4DE3-B22C-09B04C3654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E8D69111-D755-43CD-AB4B-71A589FCF5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id="{EE1D8D9B-52BE-480D-B7E0-A798F0973CE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0" name="テキスト ボックス 599">
          <a:extLst>
            <a:ext uri="{FF2B5EF4-FFF2-40B4-BE49-F238E27FC236}">
              <a16:creationId xmlns:a16="http://schemas.microsoft.com/office/drawing/2014/main" id="{B4FE62D5-3953-40CA-A4D8-C92CF81FAFE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id="{2221BED4-1476-456A-9094-9B9538AE8A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id="{24D76295-F97C-468B-839A-03AFD22F977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id="{72EE4BA2-ACE1-480C-A018-2F28CCEAA8D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id="{448E3473-370A-4343-9F3B-8BB25585AC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id="{B8E85D9A-31F7-4FB5-827A-25E3C4BF71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id="{8FCAF394-B352-4CBD-ADEA-492CD532ED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id="{A275D2D5-5E7E-44CF-B264-F993EEE6DBD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id="{89F5CFF5-4DFA-4BEE-BBC6-5D8A550A8DC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id="{2128EA90-B9E0-42DC-9E99-D075B5ECC8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0" name="テキスト ボックス 609">
          <a:extLst>
            <a:ext uri="{FF2B5EF4-FFF2-40B4-BE49-F238E27FC236}">
              <a16:creationId xmlns:a16="http://schemas.microsoft.com/office/drawing/2014/main" id="{F1868525-F966-413E-8A6A-C5D3E715F17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D29C11C4-2A66-4414-90B3-79DF27A671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a:extLst>
            <a:ext uri="{FF2B5EF4-FFF2-40B4-BE49-F238E27FC236}">
              <a16:creationId xmlns:a16="http://schemas.microsoft.com/office/drawing/2014/main" id="{2AEBB182-4B81-4CE9-B836-85C11D3335E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児童館】&#10;有形固定資産減価償却率グラフ枠">
          <a:extLst>
            <a:ext uri="{FF2B5EF4-FFF2-40B4-BE49-F238E27FC236}">
              <a16:creationId xmlns:a16="http://schemas.microsoft.com/office/drawing/2014/main" id="{3E90A017-51EB-4011-BCC2-20B28F54F7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614" name="直線コネクタ 613">
          <a:extLst>
            <a:ext uri="{FF2B5EF4-FFF2-40B4-BE49-F238E27FC236}">
              <a16:creationId xmlns:a16="http://schemas.microsoft.com/office/drawing/2014/main" id="{27E9EA8D-FC29-4179-A798-F157437E49FD}"/>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615" name="【児童館】&#10;有形固定資産減価償却率最小値テキスト">
          <a:extLst>
            <a:ext uri="{FF2B5EF4-FFF2-40B4-BE49-F238E27FC236}">
              <a16:creationId xmlns:a16="http://schemas.microsoft.com/office/drawing/2014/main" id="{AF44377D-C1A2-4341-9F5E-7AB2A32BCBA9}"/>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16" name="直線コネクタ 615">
          <a:extLst>
            <a:ext uri="{FF2B5EF4-FFF2-40B4-BE49-F238E27FC236}">
              <a16:creationId xmlns:a16="http://schemas.microsoft.com/office/drawing/2014/main" id="{F9061C31-7BDB-4BFC-BC3A-3616E75F526A}"/>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7" name="【児童館】&#10;有形固定資産減価償却率最大値テキスト">
          <a:extLst>
            <a:ext uri="{FF2B5EF4-FFF2-40B4-BE49-F238E27FC236}">
              <a16:creationId xmlns:a16="http://schemas.microsoft.com/office/drawing/2014/main" id="{49C8B23A-2CFF-4BE8-AC31-BABEF45CF66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8" name="直線コネクタ 617">
          <a:extLst>
            <a:ext uri="{FF2B5EF4-FFF2-40B4-BE49-F238E27FC236}">
              <a16:creationId xmlns:a16="http://schemas.microsoft.com/office/drawing/2014/main" id="{FF1C9B7B-28F4-4CDE-AD49-584E6D688A7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619" name="【児童館】&#10;有形固定資産減価償却率平均値テキスト">
          <a:extLst>
            <a:ext uri="{FF2B5EF4-FFF2-40B4-BE49-F238E27FC236}">
              <a16:creationId xmlns:a16="http://schemas.microsoft.com/office/drawing/2014/main" id="{E49542F2-9B8D-461A-9DC5-11DB83954DC7}"/>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20" name="フローチャート: 判断 619">
          <a:extLst>
            <a:ext uri="{FF2B5EF4-FFF2-40B4-BE49-F238E27FC236}">
              <a16:creationId xmlns:a16="http://schemas.microsoft.com/office/drawing/2014/main" id="{44D0FEF8-D7D7-453E-92E8-58A1779AFBFC}"/>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21" name="フローチャート: 判断 620">
          <a:extLst>
            <a:ext uri="{FF2B5EF4-FFF2-40B4-BE49-F238E27FC236}">
              <a16:creationId xmlns:a16="http://schemas.microsoft.com/office/drawing/2014/main" id="{59DB7F4D-370A-4E58-AE46-F7BFD2063EC1}"/>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22" name="フローチャート: 判断 621">
          <a:extLst>
            <a:ext uri="{FF2B5EF4-FFF2-40B4-BE49-F238E27FC236}">
              <a16:creationId xmlns:a16="http://schemas.microsoft.com/office/drawing/2014/main" id="{3BADD1A3-1EA5-449A-A898-39108E47CEE5}"/>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623" name="フローチャート: 判断 622">
          <a:extLst>
            <a:ext uri="{FF2B5EF4-FFF2-40B4-BE49-F238E27FC236}">
              <a16:creationId xmlns:a16="http://schemas.microsoft.com/office/drawing/2014/main" id="{A8867DDD-E257-454A-8430-9E14873F9743}"/>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EB1144C-7CE7-44BC-97CD-3959493347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BC86AAD7-0AD0-4441-AA2E-DCB6FA5781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F099E635-B86B-4068-9FBB-5E54730E69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DAB9B4A9-E1F6-4BCD-AD45-BB949EE506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4454051E-218C-4BBC-B1F5-EC62E9B0B1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132624</xdr:rowOff>
    </xdr:from>
    <xdr:to>
      <xdr:col>81</xdr:col>
      <xdr:colOff>101600</xdr:colOff>
      <xdr:row>85</xdr:row>
      <xdr:rowOff>62774</xdr:rowOff>
    </xdr:to>
    <xdr:sp macro="" textlink="">
      <xdr:nvSpPr>
        <xdr:cNvPr id="629" name="楕円 628">
          <a:extLst>
            <a:ext uri="{FF2B5EF4-FFF2-40B4-BE49-F238E27FC236}">
              <a16:creationId xmlns:a16="http://schemas.microsoft.com/office/drawing/2014/main" id="{2AB7C630-4516-415A-B12B-EEB839E06BBD}"/>
            </a:ext>
          </a:extLst>
        </xdr:cNvPr>
        <xdr:cNvSpPr/>
      </xdr:nvSpPr>
      <xdr:spPr>
        <a:xfrm>
          <a:off x="15430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39551</xdr:rowOff>
    </xdr:from>
    <xdr:to>
      <xdr:col>76</xdr:col>
      <xdr:colOff>165100</xdr:colOff>
      <xdr:row>85</xdr:row>
      <xdr:rowOff>141151</xdr:rowOff>
    </xdr:to>
    <xdr:sp macro="" textlink="">
      <xdr:nvSpPr>
        <xdr:cNvPr id="630" name="楕円 629">
          <a:extLst>
            <a:ext uri="{FF2B5EF4-FFF2-40B4-BE49-F238E27FC236}">
              <a16:creationId xmlns:a16="http://schemas.microsoft.com/office/drawing/2014/main" id="{66DB987B-A130-4328-A025-21D6F8C38674}"/>
            </a:ext>
          </a:extLst>
        </xdr:cNvPr>
        <xdr:cNvSpPr/>
      </xdr:nvSpPr>
      <xdr:spPr>
        <a:xfrm>
          <a:off x="14541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11974</xdr:rowOff>
    </xdr:from>
    <xdr:to>
      <xdr:col>81</xdr:col>
      <xdr:colOff>50800</xdr:colOff>
      <xdr:row>85</xdr:row>
      <xdr:rowOff>90351</xdr:rowOff>
    </xdr:to>
    <xdr:cxnSp macro="">
      <xdr:nvCxnSpPr>
        <xdr:cNvPr id="631" name="直線コネクタ 630">
          <a:extLst>
            <a:ext uri="{FF2B5EF4-FFF2-40B4-BE49-F238E27FC236}">
              <a16:creationId xmlns:a16="http://schemas.microsoft.com/office/drawing/2014/main" id="{2C70018E-97E1-4F27-98A1-A890885D4D5E}"/>
            </a:ext>
          </a:extLst>
        </xdr:cNvPr>
        <xdr:cNvCxnSpPr/>
      </xdr:nvCxnSpPr>
      <xdr:spPr>
        <a:xfrm flipV="1">
          <a:off x="14592300" y="1458522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129920</xdr:rowOff>
    </xdr:from>
    <xdr:ext cx="405111" cy="259045"/>
    <xdr:sp macro="" textlink="">
      <xdr:nvSpPr>
        <xdr:cNvPr id="632" name="n_1aveValue【児童館】&#10;有形固定資産減価償却率">
          <a:extLst>
            <a:ext uri="{FF2B5EF4-FFF2-40B4-BE49-F238E27FC236}">
              <a16:creationId xmlns:a16="http://schemas.microsoft.com/office/drawing/2014/main" id="{2DE5E2F7-0CCF-4E8E-9947-06FAF617C3C2}"/>
            </a:ext>
          </a:extLst>
        </xdr:cNvPr>
        <xdr:cNvSpPr txBox="1"/>
      </xdr:nvSpPr>
      <xdr:spPr>
        <a:xfrm>
          <a:off x="15266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633" name="n_2aveValue【児童館】&#10;有形固定資産減価償却率">
          <a:extLst>
            <a:ext uri="{FF2B5EF4-FFF2-40B4-BE49-F238E27FC236}">
              <a16:creationId xmlns:a16="http://schemas.microsoft.com/office/drawing/2014/main" id="{A3C87CA1-D0DC-44E9-A723-1DBD7A92DDCF}"/>
            </a:ext>
          </a:extLst>
        </xdr:cNvPr>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634" name="n_3aveValue【児童館】&#10;有形固定資産減価償却率">
          <a:extLst>
            <a:ext uri="{FF2B5EF4-FFF2-40B4-BE49-F238E27FC236}">
              <a16:creationId xmlns:a16="http://schemas.microsoft.com/office/drawing/2014/main" id="{814F9B81-69E5-4868-9218-FB5EED30DC1E}"/>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53901</xdr:rowOff>
    </xdr:from>
    <xdr:ext cx="405111" cy="259045"/>
    <xdr:sp macro="" textlink="">
      <xdr:nvSpPr>
        <xdr:cNvPr id="635" name="n_1mainValue【児童館】&#10;有形固定資産減価償却率">
          <a:extLst>
            <a:ext uri="{FF2B5EF4-FFF2-40B4-BE49-F238E27FC236}">
              <a16:creationId xmlns:a16="http://schemas.microsoft.com/office/drawing/2014/main" id="{4F6C78D7-9292-4BFE-A631-865A85A59FFE}"/>
            </a:ext>
          </a:extLst>
        </xdr:cNvPr>
        <xdr:cNvSpPr txBox="1"/>
      </xdr:nvSpPr>
      <xdr:spPr>
        <a:xfrm>
          <a:off x="15266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132278</xdr:rowOff>
    </xdr:from>
    <xdr:ext cx="405111" cy="259045"/>
    <xdr:sp macro="" textlink="">
      <xdr:nvSpPr>
        <xdr:cNvPr id="636" name="n_2mainValue【児童館】&#10;有形固定資産減価償却率">
          <a:extLst>
            <a:ext uri="{FF2B5EF4-FFF2-40B4-BE49-F238E27FC236}">
              <a16:creationId xmlns:a16="http://schemas.microsoft.com/office/drawing/2014/main" id="{6ACBE7C3-1D08-472B-B9D4-4DD73DC7FE1E}"/>
            </a:ext>
          </a:extLst>
        </xdr:cNvPr>
        <xdr:cNvSpPr txBox="1"/>
      </xdr:nvSpPr>
      <xdr:spPr>
        <a:xfrm>
          <a:off x="14389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BDA5C3F2-A802-4E62-86E4-3F5ABB888E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69F69AB5-0ED0-458E-8FCB-8C221C084A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64172972-54E9-4C1C-8D44-B03F6D2434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5C126244-8F16-420E-AB57-46ABBE7893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8EE3992A-1A34-4AA9-B7BF-1915684F248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2C1EFC6E-68FA-4AE4-8C27-AD5807A39B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44560EF3-1B96-42FE-97E5-A602E6EEF3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658F1E31-AECD-4FFC-BD0B-1F822C52A6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a:extLst>
            <a:ext uri="{FF2B5EF4-FFF2-40B4-BE49-F238E27FC236}">
              <a16:creationId xmlns:a16="http://schemas.microsoft.com/office/drawing/2014/main" id="{31464E19-5279-4BE7-99B6-24C9FA06F3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a:extLst>
            <a:ext uri="{FF2B5EF4-FFF2-40B4-BE49-F238E27FC236}">
              <a16:creationId xmlns:a16="http://schemas.microsoft.com/office/drawing/2014/main" id="{199FCF32-DD53-4171-A0E8-90A6650B51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7" name="直線コネクタ 646">
          <a:extLst>
            <a:ext uri="{FF2B5EF4-FFF2-40B4-BE49-F238E27FC236}">
              <a16:creationId xmlns:a16="http://schemas.microsoft.com/office/drawing/2014/main" id="{38F81D4E-37AD-4FC5-8BA3-D5F61BD415C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8" name="テキスト ボックス 647">
          <a:extLst>
            <a:ext uri="{FF2B5EF4-FFF2-40B4-BE49-F238E27FC236}">
              <a16:creationId xmlns:a16="http://schemas.microsoft.com/office/drawing/2014/main" id="{0D7E860B-1046-47A9-ADD8-24D8254C6EA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9" name="直線コネクタ 648">
          <a:extLst>
            <a:ext uri="{FF2B5EF4-FFF2-40B4-BE49-F238E27FC236}">
              <a16:creationId xmlns:a16="http://schemas.microsoft.com/office/drawing/2014/main" id="{189FC3C8-D920-42E7-8982-BE37E3233D9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0" name="テキスト ボックス 649">
          <a:extLst>
            <a:ext uri="{FF2B5EF4-FFF2-40B4-BE49-F238E27FC236}">
              <a16:creationId xmlns:a16="http://schemas.microsoft.com/office/drawing/2014/main" id="{81B093ED-E774-4A8C-A489-8C6463FCBC0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1" name="直線コネクタ 650">
          <a:extLst>
            <a:ext uri="{FF2B5EF4-FFF2-40B4-BE49-F238E27FC236}">
              <a16:creationId xmlns:a16="http://schemas.microsoft.com/office/drawing/2014/main" id="{56121A5E-D53E-47CA-9615-20CF0C602D0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2" name="テキスト ボックス 651">
          <a:extLst>
            <a:ext uri="{FF2B5EF4-FFF2-40B4-BE49-F238E27FC236}">
              <a16:creationId xmlns:a16="http://schemas.microsoft.com/office/drawing/2014/main" id="{BE5B1DDB-476B-458A-B049-F6D5859B73E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3" name="直線コネクタ 652">
          <a:extLst>
            <a:ext uri="{FF2B5EF4-FFF2-40B4-BE49-F238E27FC236}">
              <a16:creationId xmlns:a16="http://schemas.microsoft.com/office/drawing/2014/main" id="{01A7543A-715E-497C-990D-1233F6F95FD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4" name="テキスト ボックス 653">
          <a:extLst>
            <a:ext uri="{FF2B5EF4-FFF2-40B4-BE49-F238E27FC236}">
              <a16:creationId xmlns:a16="http://schemas.microsoft.com/office/drawing/2014/main" id="{331B28AC-0631-427B-9B4A-0BE1EC24003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5" name="直線コネクタ 654">
          <a:extLst>
            <a:ext uri="{FF2B5EF4-FFF2-40B4-BE49-F238E27FC236}">
              <a16:creationId xmlns:a16="http://schemas.microsoft.com/office/drawing/2014/main" id="{43168698-CF9E-4BA4-AAD0-EC0D4C75C34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6" name="テキスト ボックス 655">
          <a:extLst>
            <a:ext uri="{FF2B5EF4-FFF2-40B4-BE49-F238E27FC236}">
              <a16:creationId xmlns:a16="http://schemas.microsoft.com/office/drawing/2014/main" id="{54BA41B0-03E4-43EE-A4F5-A73684FEAC8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7" name="直線コネクタ 656">
          <a:extLst>
            <a:ext uri="{FF2B5EF4-FFF2-40B4-BE49-F238E27FC236}">
              <a16:creationId xmlns:a16="http://schemas.microsoft.com/office/drawing/2014/main" id="{9DF7741A-A093-4DF6-B015-2D998D1810E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DE28182F-C075-46D7-8737-A6835A1356B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id="{F5D8920C-5BC1-43D7-A22A-01B16EF2CF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D8E97884-1DB8-4B6E-BC35-688A4A7BF3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a:extLst>
            <a:ext uri="{FF2B5EF4-FFF2-40B4-BE49-F238E27FC236}">
              <a16:creationId xmlns:a16="http://schemas.microsoft.com/office/drawing/2014/main" id="{69F8FD36-2347-4B6D-B1DA-0468FBCD92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62" name="直線コネクタ 661">
          <a:extLst>
            <a:ext uri="{FF2B5EF4-FFF2-40B4-BE49-F238E27FC236}">
              <a16:creationId xmlns:a16="http://schemas.microsoft.com/office/drawing/2014/main" id="{D8742C0A-5939-44AF-A8FC-764FC96B7739}"/>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63" name="【児童館】&#10;一人当たり面積最小値テキスト">
          <a:extLst>
            <a:ext uri="{FF2B5EF4-FFF2-40B4-BE49-F238E27FC236}">
              <a16:creationId xmlns:a16="http://schemas.microsoft.com/office/drawing/2014/main" id="{D0255726-2BC4-48F3-96DB-DF8AEA15B3AA}"/>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64" name="直線コネクタ 663">
          <a:extLst>
            <a:ext uri="{FF2B5EF4-FFF2-40B4-BE49-F238E27FC236}">
              <a16:creationId xmlns:a16="http://schemas.microsoft.com/office/drawing/2014/main" id="{EA71F582-7C4E-41E4-AA7B-3B50F33D4CCE}"/>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65" name="【児童館】&#10;一人当たり面積最大値テキスト">
          <a:extLst>
            <a:ext uri="{FF2B5EF4-FFF2-40B4-BE49-F238E27FC236}">
              <a16:creationId xmlns:a16="http://schemas.microsoft.com/office/drawing/2014/main" id="{DDB7A0DA-D19B-4F25-AAF7-B6B3E4B065B1}"/>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66" name="直線コネクタ 665">
          <a:extLst>
            <a:ext uri="{FF2B5EF4-FFF2-40B4-BE49-F238E27FC236}">
              <a16:creationId xmlns:a16="http://schemas.microsoft.com/office/drawing/2014/main" id="{17C5CF73-5942-4C28-B4B5-2A17FDC39F0C}"/>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67" name="【児童館】&#10;一人当たり面積平均値テキスト">
          <a:extLst>
            <a:ext uri="{FF2B5EF4-FFF2-40B4-BE49-F238E27FC236}">
              <a16:creationId xmlns:a16="http://schemas.microsoft.com/office/drawing/2014/main" id="{210E5FFE-D6BF-43F0-9E3F-B9B91E7C125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68" name="フローチャート: 判断 667">
          <a:extLst>
            <a:ext uri="{FF2B5EF4-FFF2-40B4-BE49-F238E27FC236}">
              <a16:creationId xmlns:a16="http://schemas.microsoft.com/office/drawing/2014/main" id="{70E0A6A0-DE32-42B2-A489-2C897EC7E83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69" name="フローチャート: 判断 668">
          <a:extLst>
            <a:ext uri="{FF2B5EF4-FFF2-40B4-BE49-F238E27FC236}">
              <a16:creationId xmlns:a16="http://schemas.microsoft.com/office/drawing/2014/main" id="{4CE27449-0374-4488-BAAD-4BBFCFE24451}"/>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70" name="フローチャート: 判断 669">
          <a:extLst>
            <a:ext uri="{FF2B5EF4-FFF2-40B4-BE49-F238E27FC236}">
              <a16:creationId xmlns:a16="http://schemas.microsoft.com/office/drawing/2014/main" id="{3000B6A8-E937-48DC-9781-24D564D9962F}"/>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71" name="フローチャート: 判断 670">
          <a:extLst>
            <a:ext uri="{FF2B5EF4-FFF2-40B4-BE49-F238E27FC236}">
              <a16:creationId xmlns:a16="http://schemas.microsoft.com/office/drawing/2014/main" id="{57A679EB-AAAD-4161-9894-E516271C74EF}"/>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4339FAC6-7732-42BE-A5A3-1B9BF78366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59FB96F-2ACC-4945-8232-B913D49D62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625053B4-3F8E-424C-92E3-9057BBF474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EA7AD86A-0DCA-4139-899C-A0CD1020E3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D109B98F-D999-43D6-9E8D-2DA7B7FBE6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677" name="楕円 676">
          <a:extLst>
            <a:ext uri="{FF2B5EF4-FFF2-40B4-BE49-F238E27FC236}">
              <a16:creationId xmlns:a16="http://schemas.microsoft.com/office/drawing/2014/main" id="{B066F2BD-ADEB-4584-B8BD-947B7899C3BF}"/>
            </a:ext>
          </a:extLst>
        </xdr:cNvPr>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153851</xdr:rowOff>
    </xdr:from>
    <xdr:to>
      <xdr:col>107</xdr:col>
      <xdr:colOff>101600</xdr:colOff>
      <xdr:row>85</xdr:row>
      <xdr:rowOff>84001</xdr:rowOff>
    </xdr:to>
    <xdr:sp macro="" textlink="">
      <xdr:nvSpPr>
        <xdr:cNvPr id="678" name="楕円 677">
          <a:extLst>
            <a:ext uri="{FF2B5EF4-FFF2-40B4-BE49-F238E27FC236}">
              <a16:creationId xmlns:a16="http://schemas.microsoft.com/office/drawing/2014/main" id="{DB67E440-C7A4-4590-A3AD-ACAC9804DDBC}"/>
            </a:ext>
          </a:extLst>
        </xdr:cNvPr>
        <xdr:cNvSpPr/>
      </xdr:nvSpPr>
      <xdr:spPr>
        <a:xfrm>
          <a:off x="20383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33201</xdr:rowOff>
    </xdr:to>
    <xdr:cxnSp macro="">
      <xdr:nvCxnSpPr>
        <xdr:cNvPr id="679" name="直線コネクタ 678">
          <a:extLst>
            <a:ext uri="{FF2B5EF4-FFF2-40B4-BE49-F238E27FC236}">
              <a16:creationId xmlns:a16="http://schemas.microsoft.com/office/drawing/2014/main" id="{9C2882FA-36EA-4BBC-BBC1-34CB43E7ACF0}"/>
            </a:ext>
          </a:extLst>
        </xdr:cNvPr>
        <xdr:cNvCxnSpPr/>
      </xdr:nvCxnSpPr>
      <xdr:spPr>
        <a:xfrm flipV="1">
          <a:off x="20434300" y="1460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680" name="n_1aveValue【児童館】&#10;一人当たり面積">
          <a:extLst>
            <a:ext uri="{FF2B5EF4-FFF2-40B4-BE49-F238E27FC236}">
              <a16:creationId xmlns:a16="http://schemas.microsoft.com/office/drawing/2014/main" id="{FCEFB585-FB2C-42EE-984C-ED3749D0D5EB}"/>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681" name="n_2aveValue【児童館】&#10;一人当たり面積">
          <a:extLst>
            <a:ext uri="{FF2B5EF4-FFF2-40B4-BE49-F238E27FC236}">
              <a16:creationId xmlns:a16="http://schemas.microsoft.com/office/drawing/2014/main" id="{A2690B4B-5345-4798-A8EE-6F13BE83BA03}"/>
            </a:ext>
          </a:extLst>
        </xdr:cNvPr>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682" name="n_3aveValue【児童館】&#10;一人当たり面積">
          <a:extLst>
            <a:ext uri="{FF2B5EF4-FFF2-40B4-BE49-F238E27FC236}">
              <a16:creationId xmlns:a16="http://schemas.microsoft.com/office/drawing/2014/main" id="{A5964022-0CC8-4913-96B3-A50F81856611}"/>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683" name="n_1mainValue【児童館】&#10;一人当たり面積">
          <a:extLst>
            <a:ext uri="{FF2B5EF4-FFF2-40B4-BE49-F238E27FC236}">
              <a16:creationId xmlns:a16="http://schemas.microsoft.com/office/drawing/2014/main" id="{28027283-15CC-4064-BF91-9CD45F5A687B}"/>
            </a:ext>
          </a:extLst>
        </xdr:cNvPr>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100528</xdr:rowOff>
    </xdr:from>
    <xdr:ext cx="469744" cy="259045"/>
    <xdr:sp macro="" textlink="">
      <xdr:nvSpPr>
        <xdr:cNvPr id="684" name="n_2mainValue【児童館】&#10;一人当たり面積">
          <a:extLst>
            <a:ext uri="{FF2B5EF4-FFF2-40B4-BE49-F238E27FC236}">
              <a16:creationId xmlns:a16="http://schemas.microsoft.com/office/drawing/2014/main" id="{825D2012-141E-4DC9-BB82-19103D8FDBA3}"/>
            </a:ext>
          </a:extLst>
        </xdr:cNvPr>
        <xdr:cNvSpPr txBox="1"/>
      </xdr:nvSpPr>
      <xdr:spPr>
        <a:xfrm>
          <a:off x="20199427" y="14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B1832D14-E715-4701-81F4-3EAA0FB847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5B2E6CD-1A8E-444E-971F-6312C179D1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B07CCCDB-A9C2-466E-8E17-41C4E22C44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6D131259-4504-478B-8A9F-2C56046B91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48D522D5-B6AE-4A63-B76D-4D535E26C2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B6F068B9-C42C-42BA-B601-CE75ED75CB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11EA5FF8-9092-48B1-B595-E46FC35633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C353FB8C-EEAE-4000-B3C9-5A3CEB3877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8D5CF096-53E0-4FA5-90DB-09FB9B24BA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D495967-94B1-4228-9101-FADA15B3DD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B9F9F7E3-F429-48DF-97C9-772D01A9DF8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847BD7B8-BE7A-46F5-A6BF-4786D38A3C9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B12ED68D-D7DA-4FAC-A22A-4347592657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B24476DF-73FF-4CB6-A103-6E381120FD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A5E90276-97CE-46C8-A160-E016F2FCDA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09779E90-D077-487B-93FE-64FBEDBFE8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7EA13A46-0680-4E53-A8F1-863244459D6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F1ADF4C0-3C1E-4B84-BEBA-5B54A870F5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EB16E950-0C49-4828-B8E6-FA576F0F77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BD8E581C-9F51-4943-A111-764E5E9763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D1FEC94C-0276-4EBC-99C9-4B891FE3EB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3B5BE7FA-5E1C-4420-8146-3D034954526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992F7216-1DB8-42DD-BCCD-30559FB7EB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CE9737B5-2134-481E-8DF1-77FFF102F02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DB2DD16F-1337-410F-8F24-9F91182F36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10" name="直線コネクタ 709">
          <a:extLst>
            <a:ext uri="{FF2B5EF4-FFF2-40B4-BE49-F238E27FC236}">
              <a16:creationId xmlns:a16="http://schemas.microsoft.com/office/drawing/2014/main" id="{9BE45B9A-05B8-4D4A-8F75-B9D0F7B193DF}"/>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11" name="【公民館】&#10;有形固定資産減価償却率最小値テキスト">
          <a:extLst>
            <a:ext uri="{FF2B5EF4-FFF2-40B4-BE49-F238E27FC236}">
              <a16:creationId xmlns:a16="http://schemas.microsoft.com/office/drawing/2014/main" id="{339A6F97-B3B0-46FB-BE8C-4E03B3FE1541}"/>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12" name="直線コネクタ 711">
          <a:extLst>
            <a:ext uri="{FF2B5EF4-FFF2-40B4-BE49-F238E27FC236}">
              <a16:creationId xmlns:a16="http://schemas.microsoft.com/office/drawing/2014/main" id="{6ECCDE1A-642A-463C-823A-9136A92E2B07}"/>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3E28D592-CFA4-4471-8549-8A8080E9E92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A3BF0116-E992-4BBC-8506-D07196A183B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15" name="【公民館】&#10;有形固定資産減価償却率平均値テキスト">
          <a:extLst>
            <a:ext uri="{FF2B5EF4-FFF2-40B4-BE49-F238E27FC236}">
              <a16:creationId xmlns:a16="http://schemas.microsoft.com/office/drawing/2014/main" id="{B08228B1-1107-4E2C-80E4-A5D5FB8CC10B}"/>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16" name="フローチャート: 判断 715">
          <a:extLst>
            <a:ext uri="{FF2B5EF4-FFF2-40B4-BE49-F238E27FC236}">
              <a16:creationId xmlns:a16="http://schemas.microsoft.com/office/drawing/2014/main" id="{3CC1064A-DA60-41E1-A05F-1F085800CA21}"/>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46BE3913-A611-47AE-9898-86F73C0B320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8" name="フローチャート: 判断 717">
          <a:extLst>
            <a:ext uri="{FF2B5EF4-FFF2-40B4-BE49-F238E27FC236}">
              <a16:creationId xmlns:a16="http://schemas.microsoft.com/office/drawing/2014/main" id="{EAFD09D1-37F8-4219-9ADF-C9E159E42F32}"/>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9" name="フローチャート: 判断 718">
          <a:extLst>
            <a:ext uri="{FF2B5EF4-FFF2-40B4-BE49-F238E27FC236}">
              <a16:creationId xmlns:a16="http://schemas.microsoft.com/office/drawing/2014/main" id="{86F64089-454F-4881-950A-15A6302D0972}"/>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F8C957C6-A69F-46F5-9B5E-99A5F6994B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C8C9BAF-E9AB-4346-9705-C4BD0D300F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0B946A3-4101-4AB3-BE69-5B323F9FCB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9694563C-B2AF-42AD-8ADF-D7CC19A75D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0A7D337-BE92-4D73-800C-524334FF28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125005</xdr:rowOff>
    </xdr:from>
    <xdr:to>
      <xdr:col>81</xdr:col>
      <xdr:colOff>101600</xdr:colOff>
      <xdr:row>101</xdr:row>
      <xdr:rowOff>55155</xdr:rowOff>
    </xdr:to>
    <xdr:sp macro="" textlink="">
      <xdr:nvSpPr>
        <xdr:cNvPr id="725" name="楕円 724">
          <a:extLst>
            <a:ext uri="{FF2B5EF4-FFF2-40B4-BE49-F238E27FC236}">
              <a16:creationId xmlns:a16="http://schemas.microsoft.com/office/drawing/2014/main" id="{6C405CFC-3097-4EEB-B899-0B0F7FE6DC9A}"/>
            </a:ext>
          </a:extLst>
        </xdr:cNvPr>
        <xdr:cNvSpPr/>
      </xdr:nvSpPr>
      <xdr:spPr>
        <a:xfrm>
          <a:off x="15430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15602</xdr:rowOff>
    </xdr:from>
    <xdr:to>
      <xdr:col>76</xdr:col>
      <xdr:colOff>165100</xdr:colOff>
      <xdr:row>100</xdr:row>
      <xdr:rowOff>117202</xdr:rowOff>
    </xdr:to>
    <xdr:sp macro="" textlink="">
      <xdr:nvSpPr>
        <xdr:cNvPr id="726" name="楕円 725">
          <a:extLst>
            <a:ext uri="{FF2B5EF4-FFF2-40B4-BE49-F238E27FC236}">
              <a16:creationId xmlns:a16="http://schemas.microsoft.com/office/drawing/2014/main" id="{1D67D086-BF44-481B-B599-894607D37CBD}"/>
            </a:ext>
          </a:extLst>
        </xdr:cNvPr>
        <xdr:cNvSpPr/>
      </xdr:nvSpPr>
      <xdr:spPr>
        <a:xfrm>
          <a:off x="14541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66402</xdr:rowOff>
    </xdr:from>
    <xdr:to>
      <xdr:col>81</xdr:col>
      <xdr:colOff>50800</xdr:colOff>
      <xdr:row>101</xdr:row>
      <xdr:rowOff>4355</xdr:rowOff>
    </xdr:to>
    <xdr:cxnSp macro="">
      <xdr:nvCxnSpPr>
        <xdr:cNvPr id="727" name="直線コネクタ 726">
          <a:extLst>
            <a:ext uri="{FF2B5EF4-FFF2-40B4-BE49-F238E27FC236}">
              <a16:creationId xmlns:a16="http://schemas.microsoft.com/office/drawing/2014/main" id="{D5014ECD-0E57-4AE9-8FC8-4876BB2126A2}"/>
            </a:ext>
          </a:extLst>
        </xdr:cNvPr>
        <xdr:cNvCxnSpPr/>
      </xdr:nvCxnSpPr>
      <xdr:spPr>
        <a:xfrm>
          <a:off x="14592300" y="17211402"/>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8" name="n_1aveValue【公民館】&#10;有形固定資産減価償却率">
          <a:extLst>
            <a:ext uri="{FF2B5EF4-FFF2-40B4-BE49-F238E27FC236}">
              <a16:creationId xmlns:a16="http://schemas.microsoft.com/office/drawing/2014/main" id="{A9C8809A-1046-4CFF-ABB5-B1CFD4FE0156}"/>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29" name="n_2aveValue【公民館】&#10;有形固定資産減価償却率">
          <a:extLst>
            <a:ext uri="{FF2B5EF4-FFF2-40B4-BE49-F238E27FC236}">
              <a16:creationId xmlns:a16="http://schemas.microsoft.com/office/drawing/2014/main" id="{25D6161B-4809-4797-8938-9A8A855FBB11}"/>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30" name="n_3aveValue【公民館】&#10;有形固定資産減価償却率">
          <a:extLst>
            <a:ext uri="{FF2B5EF4-FFF2-40B4-BE49-F238E27FC236}">
              <a16:creationId xmlns:a16="http://schemas.microsoft.com/office/drawing/2014/main" id="{A31EADF7-B2E7-4730-B3DF-36957E5DEB5B}"/>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71682</xdr:rowOff>
    </xdr:from>
    <xdr:ext cx="405111" cy="259045"/>
    <xdr:sp macro="" textlink="">
      <xdr:nvSpPr>
        <xdr:cNvPr id="731" name="n_1mainValue【公民館】&#10;有形固定資産減価償却率">
          <a:extLst>
            <a:ext uri="{FF2B5EF4-FFF2-40B4-BE49-F238E27FC236}">
              <a16:creationId xmlns:a16="http://schemas.microsoft.com/office/drawing/2014/main" id="{D107AE50-B345-4A75-B468-68278FC2FDCA}"/>
            </a:ext>
          </a:extLst>
        </xdr:cNvPr>
        <xdr:cNvSpPr txBox="1"/>
      </xdr:nvSpPr>
      <xdr:spPr>
        <a:xfrm>
          <a:off x="15266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133729</xdr:rowOff>
    </xdr:from>
    <xdr:ext cx="405111" cy="259045"/>
    <xdr:sp macro="" textlink="">
      <xdr:nvSpPr>
        <xdr:cNvPr id="732" name="n_2mainValue【公民館】&#10;有形固定資産減価償却率">
          <a:extLst>
            <a:ext uri="{FF2B5EF4-FFF2-40B4-BE49-F238E27FC236}">
              <a16:creationId xmlns:a16="http://schemas.microsoft.com/office/drawing/2014/main" id="{F405D74B-6491-4E6C-8847-BB7D18B5B95D}"/>
            </a:ext>
          </a:extLst>
        </xdr:cNvPr>
        <xdr:cNvSpPr txBox="1"/>
      </xdr:nvSpPr>
      <xdr:spPr>
        <a:xfrm>
          <a:off x="143897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54008C1E-7C61-43D3-A477-5806D01B2D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59DB3C9C-C750-4064-B42D-462FAC43C6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6CD7C418-3817-4107-B8DC-BD322DAE2E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ADBF06FE-E321-47D1-B7A1-4DC14AF7DC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E97ED698-8396-49A6-BE2E-5012B026F5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B715101D-9063-4797-A37C-7A9A99A324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BFFE3A06-53B4-4F1B-8584-7F617C641B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FA3E1FFB-DCAC-449B-918C-A835D6EAE2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5D534735-E43D-4AE7-864D-C683A2DCFF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BB7EDFA0-D12C-4EC7-A163-5ED91210D1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80DC54C1-145C-44D6-97F9-13EB5B6CC71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59D02680-9162-4D80-A610-342BB134C00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9F70DEAF-C488-45A5-855F-22A8C9250A1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572FB809-208D-428E-9F62-F6BEF6E3BDD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1F3EF827-689F-43C7-8699-AA5FD19AC59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61D5C94E-8EF3-4A84-B12C-875008C5927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4BFD3020-448D-4195-8885-55369B742C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46F84F8F-83C5-4424-AAF2-E165C455334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3832D3FB-5323-4FFD-A8C7-ECDCDD99D3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E305A915-267A-46C2-9E6F-8E6AA9A1E9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B952F82D-792E-4574-B661-692C504ADA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4" name="直線コネクタ 753">
          <a:extLst>
            <a:ext uri="{FF2B5EF4-FFF2-40B4-BE49-F238E27FC236}">
              <a16:creationId xmlns:a16="http://schemas.microsoft.com/office/drawing/2014/main" id="{51AA9A02-F671-4BF7-80D6-20862D4049D8}"/>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5" name="【公民館】&#10;一人当たり面積最小値テキスト">
          <a:extLst>
            <a:ext uri="{FF2B5EF4-FFF2-40B4-BE49-F238E27FC236}">
              <a16:creationId xmlns:a16="http://schemas.microsoft.com/office/drawing/2014/main" id="{DF6F8E1F-3B08-4183-BA6A-651E171D5F92}"/>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6" name="直線コネクタ 755">
          <a:extLst>
            <a:ext uri="{FF2B5EF4-FFF2-40B4-BE49-F238E27FC236}">
              <a16:creationId xmlns:a16="http://schemas.microsoft.com/office/drawing/2014/main" id="{098577FD-1E23-424A-B37C-92E33F14A689}"/>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7" name="【公民館】&#10;一人当たり面積最大値テキスト">
          <a:extLst>
            <a:ext uri="{FF2B5EF4-FFF2-40B4-BE49-F238E27FC236}">
              <a16:creationId xmlns:a16="http://schemas.microsoft.com/office/drawing/2014/main" id="{3538BBE4-DC5A-4BE1-B855-9E804E831E06}"/>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8" name="直線コネクタ 757">
          <a:extLst>
            <a:ext uri="{FF2B5EF4-FFF2-40B4-BE49-F238E27FC236}">
              <a16:creationId xmlns:a16="http://schemas.microsoft.com/office/drawing/2014/main" id="{E24D6072-6373-436D-8FF9-C79A19B76D24}"/>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59" name="【公民館】&#10;一人当たり面積平均値テキスト">
          <a:extLst>
            <a:ext uri="{FF2B5EF4-FFF2-40B4-BE49-F238E27FC236}">
              <a16:creationId xmlns:a16="http://schemas.microsoft.com/office/drawing/2014/main" id="{8317AA44-13A9-474B-A69D-CE8545979B05}"/>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0" name="フローチャート: 判断 759">
          <a:extLst>
            <a:ext uri="{FF2B5EF4-FFF2-40B4-BE49-F238E27FC236}">
              <a16:creationId xmlns:a16="http://schemas.microsoft.com/office/drawing/2014/main" id="{B01C914F-34B9-4630-82D0-8420E059078A}"/>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61" name="フローチャート: 判断 760">
          <a:extLst>
            <a:ext uri="{FF2B5EF4-FFF2-40B4-BE49-F238E27FC236}">
              <a16:creationId xmlns:a16="http://schemas.microsoft.com/office/drawing/2014/main" id="{065926D2-3476-46D7-B0A5-3CA46A247C73}"/>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2" name="フローチャート: 判断 761">
          <a:extLst>
            <a:ext uri="{FF2B5EF4-FFF2-40B4-BE49-F238E27FC236}">
              <a16:creationId xmlns:a16="http://schemas.microsoft.com/office/drawing/2014/main" id="{CE642CFD-16FD-4786-829F-8B0581CC7185}"/>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3" name="フローチャート: 判断 762">
          <a:extLst>
            <a:ext uri="{FF2B5EF4-FFF2-40B4-BE49-F238E27FC236}">
              <a16:creationId xmlns:a16="http://schemas.microsoft.com/office/drawing/2014/main" id="{B6331BA4-E129-47D1-A7B1-2E1FFA594E6A}"/>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FBE79BC7-AE25-4B4B-823B-48257FCEED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FB5A405C-3218-4F47-8356-C4BD640D9F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8CFEAB03-355C-4AEA-8A21-46178B1291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2754C8C-4ED3-41C3-A4E5-74CCFD8FCE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FFDAC7D-7CBD-4281-8821-523DDCA9A3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168960</xdr:rowOff>
    </xdr:from>
    <xdr:to>
      <xdr:col>112</xdr:col>
      <xdr:colOff>38100</xdr:colOff>
      <xdr:row>107</xdr:row>
      <xdr:rowOff>99110</xdr:rowOff>
    </xdr:to>
    <xdr:sp macro="" textlink="">
      <xdr:nvSpPr>
        <xdr:cNvPr id="769" name="楕円 768">
          <a:extLst>
            <a:ext uri="{FF2B5EF4-FFF2-40B4-BE49-F238E27FC236}">
              <a16:creationId xmlns:a16="http://schemas.microsoft.com/office/drawing/2014/main" id="{3544E31B-736A-43BD-9C49-BA04B73210EC}"/>
            </a:ext>
          </a:extLst>
        </xdr:cNvPr>
        <xdr:cNvSpPr/>
      </xdr:nvSpPr>
      <xdr:spPr>
        <a:xfrm>
          <a:off x="21272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140843</xdr:rowOff>
    </xdr:from>
    <xdr:to>
      <xdr:col>107</xdr:col>
      <xdr:colOff>101600</xdr:colOff>
      <xdr:row>108</xdr:row>
      <xdr:rowOff>70993</xdr:rowOff>
    </xdr:to>
    <xdr:sp macro="" textlink="">
      <xdr:nvSpPr>
        <xdr:cNvPr id="770" name="楕円 769">
          <a:extLst>
            <a:ext uri="{FF2B5EF4-FFF2-40B4-BE49-F238E27FC236}">
              <a16:creationId xmlns:a16="http://schemas.microsoft.com/office/drawing/2014/main" id="{1F9F8D18-20C9-4E92-A75E-A68556E9CAD9}"/>
            </a:ext>
          </a:extLst>
        </xdr:cNvPr>
        <xdr:cNvSpPr/>
      </xdr:nvSpPr>
      <xdr:spPr>
        <a:xfrm>
          <a:off x="20383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48310</xdr:rowOff>
    </xdr:from>
    <xdr:to>
      <xdr:col>111</xdr:col>
      <xdr:colOff>177800</xdr:colOff>
      <xdr:row>108</xdr:row>
      <xdr:rowOff>20193</xdr:rowOff>
    </xdr:to>
    <xdr:cxnSp macro="">
      <xdr:nvCxnSpPr>
        <xdr:cNvPr id="771" name="直線コネクタ 770">
          <a:extLst>
            <a:ext uri="{FF2B5EF4-FFF2-40B4-BE49-F238E27FC236}">
              <a16:creationId xmlns:a16="http://schemas.microsoft.com/office/drawing/2014/main" id="{A4999705-25F8-4689-AB7B-8848CCF924B9}"/>
            </a:ext>
          </a:extLst>
        </xdr:cNvPr>
        <xdr:cNvCxnSpPr/>
      </xdr:nvCxnSpPr>
      <xdr:spPr>
        <a:xfrm flipV="1">
          <a:off x="20434300" y="18393460"/>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72" name="n_1aveValue【公民館】&#10;一人当たり面積">
          <a:extLst>
            <a:ext uri="{FF2B5EF4-FFF2-40B4-BE49-F238E27FC236}">
              <a16:creationId xmlns:a16="http://schemas.microsoft.com/office/drawing/2014/main" id="{7B162B58-9E11-4742-9CD3-0E6258773551}"/>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73" name="n_2aveValue【公民館】&#10;一人当たり面積">
          <a:extLst>
            <a:ext uri="{FF2B5EF4-FFF2-40B4-BE49-F238E27FC236}">
              <a16:creationId xmlns:a16="http://schemas.microsoft.com/office/drawing/2014/main" id="{0DB9C213-31A8-4CEA-B169-A0E51C94BAC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74" name="n_3aveValue【公民館】&#10;一人当たり面積">
          <a:extLst>
            <a:ext uri="{FF2B5EF4-FFF2-40B4-BE49-F238E27FC236}">
              <a16:creationId xmlns:a16="http://schemas.microsoft.com/office/drawing/2014/main" id="{5C154086-82B5-4946-B084-1356A89D34CA}"/>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90237</xdr:rowOff>
    </xdr:from>
    <xdr:ext cx="469744" cy="259045"/>
    <xdr:sp macro="" textlink="">
      <xdr:nvSpPr>
        <xdr:cNvPr id="775" name="n_1mainValue【公民館】&#10;一人当たり面積">
          <a:extLst>
            <a:ext uri="{FF2B5EF4-FFF2-40B4-BE49-F238E27FC236}">
              <a16:creationId xmlns:a16="http://schemas.microsoft.com/office/drawing/2014/main" id="{3AD0B1F4-8B95-4CDA-A396-21108CD5E1AA}"/>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62120</xdr:rowOff>
    </xdr:from>
    <xdr:ext cx="469744" cy="259045"/>
    <xdr:sp macro="" textlink="">
      <xdr:nvSpPr>
        <xdr:cNvPr id="776" name="n_2mainValue【公民館】&#10;一人当たり面積">
          <a:extLst>
            <a:ext uri="{FF2B5EF4-FFF2-40B4-BE49-F238E27FC236}">
              <a16:creationId xmlns:a16="http://schemas.microsoft.com/office/drawing/2014/main" id="{5A10CF37-E2BC-42A5-AA81-B17E7F9413FD}"/>
            </a:ext>
          </a:extLst>
        </xdr:cNvPr>
        <xdr:cNvSpPr txBox="1"/>
      </xdr:nvSpPr>
      <xdr:spPr>
        <a:xfrm>
          <a:off x="201994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412C463B-10E3-43FE-9C63-BFC7C01899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37DF5F42-979D-4D27-AB5F-0814656399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EED4A7F3-6301-4245-BEB4-58A6ABCABC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各施設の有形固定資産減価償却率について、道路、公民館が類似団体に比べ高い状況となっている、老朽化の進捗に伴う維持管理の適正化に努めたい。</a:t>
          </a:r>
          <a:endParaRPr lang="ja-JP" altLang="ja-JP" sz="1400">
            <a:effectLst/>
          </a:endParaRPr>
        </a:p>
        <a:p>
          <a:r>
            <a:rPr kumimoji="1" lang="ja-JP" altLang="ja-JP" sz="1100">
              <a:solidFill>
                <a:schemeClr val="dk1"/>
              </a:solidFill>
              <a:effectLst/>
              <a:latin typeface="+mn-lt"/>
              <a:ea typeface="+mn-ea"/>
              <a:cs typeface="+mn-cs"/>
            </a:rPr>
            <a:t>一人当たりの施設については、公営住宅が高くなっているが、過疎・離島地域である人口密度が低いことから数値が高いと思われる。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8AF6A5-2776-4C8D-8123-F0AA1B91FE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E880FE-D8FC-4B21-91A1-65350C0651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B7F5B2-AD27-4755-AC37-02F4F0D0E3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5B973E-F644-428E-B70C-902F3F3FAC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9D7827-B122-48A5-861F-63E55424B3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F1F880-47D5-47C9-9FB1-EBC2F95A3B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F0F68B-1D64-473F-9825-A796C4D464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8B88EB-0C4D-413E-A278-956173E2C3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794F68-AD28-473A-B8ED-4A4A4B3569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9B0B4B-9366-4A7D-9C73-08D75E1F37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A6A3E3-F3B1-4929-A10F-5F48D1B611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F20068-1E37-4FDA-8C1B-F12DD68A10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00F772-E811-447E-9E8A-03E9A60ABE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C03A1E-7B12-4FBD-872E-02313D8F04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9287EC-020B-424E-9166-8105B8ACB1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61D0FD3-8C7B-41E5-987B-AA0698F411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50BC8E-53F1-42E7-A6B5-09A97FEEC0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7573D9-E892-4868-9C3A-D805CBA6BF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2E636E-21A8-4CC1-8652-109DD5B858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AF4CAB-9A98-4D0B-9037-5D7FD9846E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6F6B57-8FE8-46C0-A1B2-AB40760A96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C18144-5D18-4D7B-AD68-CA8D5E98270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64CDBC-4A45-4667-B335-7A7D663671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C9BFEC-AA45-46A1-93CE-C04745BFE3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A0559E-D202-4A75-994E-DB5D885B5B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26E1B1-5AEF-4800-A106-595D68DDC3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8F7CDC-4BA8-4DB7-BBA5-DE6A80C3AE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DBE588-7F02-4359-9D55-982B552807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AB2EC3-782B-4895-A40D-5179FA374A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DB26A6-7CAE-4BFC-A93D-B3420116723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DBFD4A-9569-40A6-920E-F3AB37987B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47E9428-80C4-4AF4-9B26-EA0157225F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AE012EB-844D-4DA3-932C-C01957DA5B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DE2286B-F3BC-4E46-B116-31D614CF2B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2DD568-B67A-44FD-828A-6D451374E3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B546F55-8669-49C9-9961-492DD97A04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17842D2-238E-49CF-B306-0E900C9171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1C616F3-F112-4662-A994-D2464489A3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36C144E-BC34-4A96-81CF-452E074286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F0E046D-ACE9-4FC1-A623-DADBF07C7F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CD1503FB-9C23-4265-82D3-900C1DE6BBF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3B722094-CD5F-4DD8-8512-48D7609011F1}"/>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6A23E671-CF34-4BDB-B2D9-6FE881835CF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0BCFCA51-A065-4A83-8EE2-757F0767BF5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F3C4373F-5DF6-4311-B92D-4EDDD7DF34F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BBF9A422-05A3-4670-B6E3-3F7964BC3A8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9B85F84A-4F49-4189-8C12-F25DBDB768F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4C4D4813-4FB5-4ED4-B3AA-E77630E69CE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04C1A7A8-000C-4DAF-AC13-E61602E6A0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0A9CCA7C-8558-4319-816A-A0FB9B11591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0FACDDB5-844A-435F-B67F-927A621A6F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a:extLst>
            <a:ext uri="{FF2B5EF4-FFF2-40B4-BE49-F238E27FC236}">
              <a16:creationId xmlns:a16="http://schemas.microsoft.com/office/drawing/2014/main" id="{E55FB34F-A5BE-49DB-AFED-63423998B5A2}"/>
            </a:ext>
          </a:extLst>
        </xdr:cNvPr>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a:extLst>
            <a:ext uri="{FF2B5EF4-FFF2-40B4-BE49-F238E27FC236}">
              <a16:creationId xmlns:a16="http://schemas.microsoft.com/office/drawing/2014/main" id="{EFB61FA4-5385-419D-BF30-97F2EA14734C}"/>
            </a:ext>
          </a:extLst>
        </xdr:cNvPr>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a:extLst>
            <a:ext uri="{FF2B5EF4-FFF2-40B4-BE49-F238E27FC236}">
              <a16:creationId xmlns:a16="http://schemas.microsoft.com/office/drawing/2014/main" id="{7E63FC70-6817-4C3D-B152-61BD2B087CAF}"/>
            </a:ext>
          </a:extLst>
        </xdr:cNvPr>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a:extLst>
            <a:ext uri="{FF2B5EF4-FFF2-40B4-BE49-F238E27FC236}">
              <a16:creationId xmlns:a16="http://schemas.microsoft.com/office/drawing/2014/main" id="{B8F34D1B-6DF4-4B2B-A977-0D8BA0356EDB}"/>
            </a:ext>
          </a:extLst>
        </xdr:cNvPr>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a:extLst>
            <a:ext uri="{FF2B5EF4-FFF2-40B4-BE49-F238E27FC236}">
              <a16:creationId xmlns:a16="http://schemas.microsoft.com/office/drawing/2014/main" id="{38462DE5-A3AD-4814-BF86-74D6FEF65B0F}"/>
            </a:ext>
          </a:extLst>
        </xdr:cNvPr>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a:extLst>
            <a:ext uri="{FF2B5EF4-FFF2-40B4-BE49-F238E27FC236}">
              <a16:creationId xmlns:a16="http://schemas.microsoft.com/office/drawing/2014/main" id="{CAFEE039-CCA6-420E-869E-9AFE19AF4882}"/>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a:extLst>
            <a:ext uri="{FF2B5EF4-FFF2-40B4-BE49-F238E27FC236}">
              <a16:creationId xmlns:a16="http://schemas.microsoft.com/office/drawing/2014/main" id="{D7B8B2B9-7F65-498A-BC8B-FAB2E30339F3}"/>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a:extLst>
            <a:ext uri="{FF2B5EF4-FFF2-40B4-BE49-F238E27FC236}">
              <a16:creationId xmlns:a16="http://schemas.microsoft.com/office/drawing/2014/main" id="{24DDE8D5-D801-4D53-892A-04F3E3F701D4}"/>
            </a:ext>
          </a:extLst>
        </xdr:cNvPr>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104411</xdr:rowOff>
    </xdr:from>
    <xdr:ext cx="405111" cy="259045"/>
    <xdr:sp macro="" textlink="">
      <xdr:nvSpPr>
        <xdr:cNvPr id="61" name="n_1aveValue【図書館】&#10;有形固定資産減価償却率">
          <a:extLst>
            <a:ext uri="{FF2B5EF4-FFF2-40B4-BE49-F238E27FC236}">
              <a16:creationId xmlns:a16="http://schemas.microsoft.com/office/drawing/2014/main" id="{9B54C37E-9204-48C3-A8F5-8666D3E4A722}"/>
            </a:ext>
          </a:extLst>
        </xdr:cNvPr>
        <xdr:cNvSpPr txBox="1"/>
      </xdr:nvSpPr>
      <xdr:spPr>
        <a:xfrm>
          <a:off x="3582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62" name="フローチャート: 判断 61">
          <a:extLst>
            <a:ext uri="{FF2B5EF4-FFF2-40B4-BE49-F238E27FC236}">
              <a16:creationId xmlns:a16="http://schemas.microsoft.com/office/drawing/2014/main" id="{4A56E69A-E836-431F-951D-246D7585840F}"/>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49547</xdr:rowOff>
    </xdr:from>
    <xdr:ext cx="405111" cy="259045"/>
    <xdr:sp macro="" textlink="">
      <xdr:nvSpPr>
        <xdr:cNvPr id="63" name="n_2aveValue【図書館】&#10;有形固定資産減価償却率">
          <a:extLst>
            <a:ext uri="{FF2B5EF4-FFF2-40B4-BE49-F238E27FC236}">
              <a16:creationId xmlns:a16="http://schemas.microsoft.com/office/drawing/2014/main" id="{E6ADC644-9446-4EED-932A-9527D88A6EF2}"/>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xdr:rowOff>
    </xdr:from>
    <xdr:to>
      <xdr:col>10</xdr:col>
      <xdr:colOff>165100</xdr:colOff>
      <xdr:row>37</xdr:row>
      <xdr:rowOff>101854</xdr:rowOff>
    </xdr:to>
    <xdr:sp macro="" textlink="">
      <xdr:nvSpPr>
        <xdr:cNvPr id="64" name="フローチャート: 判断 63">
          <a:extLst>
            <a:ext uri="{FF2B5EF4-FFF2-40B4-BE49-F238E27FC236}">
              <a16:creationId xmlns:a16="http://schemas.microsoft.com/office/drawing/2014/main" id="{66F129C7-7777-4C92-9B9C-BF884E74A764}"/>
            </a:ext>
          </a:extLst>
        </xdr:cNvPr>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118381</xdr:rowOff>
    </xdr:from>
    <xdr:ext cx="405111" cy="259045"/>
    <xdr:sp macro="" textlink="">
      <xdr:nvSpPr>
        <xdr:cNvPr id="65" name="n_3aveValue【図書館】&#10;有形固定資産減価償却率">
          <a:extLst>
            <a:ext uri="{FF2B5EF4-FFF2-40B4-BE49-F238E27FC236}">
              <a16:creationId xmlns:a16="http://schemas.microsoft.com/office/drawing/2014/main" id="{C69B5079-84CA-49FA-8813-D8B090475628}"/>
            </a:ext>
          </a:extLst>
        </xdr:cNvPr>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84DA6F7-7E21-4012-A834-6677E6A7BA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EDFBD2-3B4E-4725-8315-418F306712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AB94DD-DDFB-4B3F-8646-3F883CCD2B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D86446-6919-4FA8-A7B3-ACB6CC6C08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12AE24-195E-4809-8DC3-48A1CA5482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141986</xdr:rowOff>
    </xdr:from>
    <xdr:to>
      <xdr:col>20</xdr:col>
      <xdr:colOff>38100</xdr:colOff>
      <xdr:row>37</xdr:row>
      <xdr:rowOff>72136</xdr:rowOff>
    </xdr:to>
    <xdr:sp macro="" textlink="">
      <xdr:nvSpPr>
        <xdr:cNvPr id="71" name="楕円 70">
          <a:extLst>
            <a:ext uri="{FF2B5EF4-FFF2-40B4-BE49-F238E27FC236}">
              <a16:creationId xmlns:a16="http://schemas.microsoft.com/office/drawing/2014/main" id="{0DF2073F-B2A4-4188-ACAA-A5180C1B9B09}"/>
            </a:ext>
          </a:extLst>
        </xdr:cNvPr>
        <xdr:cNvSpPr/>
      </xdr:nvSpPr>
      <xdr:spPr>
        <a:xfrm>
          <a:off x="3746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75692</xdr:rowOff>
    </xdr:from>
    <xdr:to>
      <xdr:col>15</xdr:col>
      <xdr:colOff>101600</xdr:colOff>
      <xdr:row>38</xdr:row>
      <xdr:rowOff>5842</xdr:rowOff>
    </xdr:to>
    <xdr:sp macro="" textlink="">
      <xdr:nvSpPr>
        <xdr:cNvPr id="72" name="楕円 71">
          <a:extLst>
            <a:ext uri="{FF2B5EF4-FFF2-40B4-BE49-F238E27FC236}">
              <a16:creationId xmlns:a16="http://schemas.microsoft.com/office/drawing/2014/main" id="{D971C1F2-6623-45D4-83FC-6900394EA5F1}"/>
            </a:ext>
          </a:extLst>
        </xdr:cNvPr>
        <xdr:cNvSpPr/>
      </xdr:nvSpPr>
      <xdr:spPr>
        <a:xfrm>
          <a:off x="2857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21336</xdr:rowOff>
    </xdr:from>
    <xdr:to>
      <xdr:col>19</xdr:col>
      <xdr:colOff>177800</xdr:colOff>
      <xdr:row>37</xdr:row>
      <xdr:rowOff>126492</xdr:rowOff>
    </xdr:to>
    <xdr:cxnSp macro="">
      <xdr:nvCxnSpPr>
        <xdr:cNvPr id="73" name="直線コネクタ 72">
          <a:extLst>
            <a:ext uri="{FF2B5EF4-FFF2-40B4-BE49-F238E27FC236}">
              <a16:creationId xmlns:a16="http://schemas.microsoft.com/office/drawing/2014/main" id="{8C6A8B77-95EC-4242-ABC7-0B6DCC4F7DD7}"/>
            </a:ext>
          </a:extLst>
        </xdr:cNvPr>
        <xdr:cNvCxnSpPr/>
      </xdr:nvCxnSpPr>
      <xdr:spPr>
        <a:xfrm flipV="1">
          <a:off x="2908300" y="636498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74" name="n_1mainValue【図書館】&#10;有形固定資産減価償却率">
          <a:extLst>
            <a:ext uri="{FF2B5EF4-FFF2-40B4-BE49-F238E27FC236}">
              <a16:creationId xmlns:a16="http://schemas.microsoft.com/office/drawing/2014/main" id="{D8769932-5C77-4460-A17E-18C8DD209BB5}"/>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22369</xdr:rowOff>
    </xdr:from>
    <xdr:ext cx="405111" cy="259045"/>
    <xdr:sp macro="" textlink="">
      <xdr:nvSpPr>
        <xdr:cNvPr id="75" name="n_2mainValue【図書館】&#10;有形固定資産減価償却率">
          <a:extLst>
            <a:ext uri="{FF2B5EF4-FFF2-40B4-BE49-F238E27FC236}">
              <a16:creationId xmlns:a16="http://schemas.microsoft.com/office/drawing/2014/main" id="{412509A4-3B4E-41E9-8E8C-FFCD426734F4}"/>
            </a:ext>
          </a:extLst>
        </xdr:cNvPr>
        <xdr:cNvSpPr txBox="1"/>
      </xdr:nvSpPr>
      <xdr:spPr>
        <a:xfrm>
          <a:off x="27057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F2A6C3CF-BA90-498B-9F72-97352B4525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6FAA8F08-882C-4DEE-B628-C8EADFE20E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36DE00C2-9CE6-4B82-AA1C-E4C1026051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8A5AC0CB-A14B-476C-A2D0-819C76E0E7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7F7A74EF-E38E-430C-BC4D-D18E74E223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1C2B4E3-D2A4-4AE8-B978-D87A41D9E8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58D61068-F319-4D7B-AF02-FEF44087EC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C87A8CF8-C6C7-48C6-BD4C-A7209D281C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262C7EFF-5B6B-421D-BC5D-2A7CBEE89DD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2AA50FAD-0252-4861-BB20-6201E9200D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F0EBFF62-0B15-4969-9C2B-39B6A9B8F89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2CEF37BB-D897-4890-81D2-B8085FEFBF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CF10BE-DCB3-4350-B76E-B9291DC773B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700EE31A-2777-492A-BDE9-932ACDD2789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6118A96A-0412-40AA-88AF-B8442E3188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F0D4F69E-1615-4B72-BE90-873A4789EF8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5F73CDBA-ACDE-4EBE-BDFD-BE34D25F473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5C8B2E66-FB31-4C20-894D-4D72E6573A4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739B837E-99DA-4423-B154-9F31E7C9495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21F4975D-4C7F-448F-ACDC-5E600343ED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F66A524-7494-47D4-89E2-373F6056C2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3C314DDC-8DBD-489A-A73F-7C6F1A088D4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50C4858D-18D7-4643-ABAE-E79F5B6817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99" name="直線コネクタ 98">
          <a:extLst>
            <a:ext uri="{FF2B5EF4-FFF2-40B4-BE49-F238E27FC236}">
              <a16:creationId xmlns:a16="http://schemas.microsoft.com/office/drawing/2014/main" id="{FCF745FF-C69F-4EC7-A64D-6CDD63A89DC4}"/>
            </a:ext>
          </a:extLst>
        </xdr:cNvPr>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0" name="【図書館】&#10;一人当たり面積最小値テキスト">
          <a:extLst>
            <a:ext uri="{FF2B5EF4-FFF2-40B4-BE49-F238E27FC236}">
              <a16:creationId xmlns:a16="http://schemas.microsoft.com/office/drawing/2014/main" id="{58832A3F-D58B-4456-9359-47670B72CB2C}"/>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1" name="直線コネクタ 100">
          <a:extLst>
            <a:ext uri="{FF2B5EF4-FFF2-40B4-BE49-F238E27FC236}">
              <a16:creationId xmlns:a16="http://schemas.microsoft.com/office/drawing/2014/main" id="{A16E3B36-21D4-4852-8E81-84FF650336AB}"/>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2" name="【図書館】&#10;一人当たり面積最大値テキスト">
          <a:extLst>
            <a:ext uri="{FF2B5EF4-FFF2-40B4-BE49-F238E27FC236}">
              <a16:creationId xmlns:a16="http://schemas.microsoft.com/office/drawing/2014/main" id="{CF966C65-AC1B-4226-9FD7-5A7F7EC242F7}"/>
            </a:ext>
          </a:extLst>
        </xdr:cNvPr>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3" name="直線コネクタ 102">
          <a:extLst>
            <a:ext uri="{FF2B5EF4-FFF2-40B4-BE49-F238E27FC236}">
              <a16:creationId xmlns:a16="http://schemas.microsoft.com/office/drawing/2014/main" id="{CB53A6B8-E916-4D63-B279-5807811EBC8B}"/>
            </a:ext>
          </a:extLst>
        </xdr:cNvPr>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04" name="【図書館】&#10;一人当たり面積平均値テキスト">
          <a:extLst>
            <a:ext uri="{FF2B5EF4-FFF2-40B4-BE49-F238E27FC236}">
              <a16:creationId xmlns:a16="http://schemas.microsoft.com/office/drawing/2014/main" id="{EAC4302B-853C-4C1C-B757-A2331E99099E}"/>
            </a:ext>
          </a:extLst>
        </xdr:cNvPr>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5" name="フローチャート: 判断 104">
          <a:extLst>
            <a:ext uri="{FF2B5EF4-FFF2-40B4-BE49-F238E27FC236}">
              <a16:creationId xmlns:a16="http://schemas.microsoft.com/office/drawing/2014/main" id="{16E70BE5-57CA-47A6-8188-A4FA63EA6988}"/>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6" name="フローチャート: 判断 105">
          <a:extLst>
            <a:ext uri="{FF2B5EF4-FFF2-40B4-BE49-F238E27FC236}">
              <a16:creationId xmlns:a16="http://schemas.microsoft.com/office/drawing/2014/main" id="{665BA538-4A01-4ABC-AFCF-799335FD5527}"/>
            </a:ext>
          </a:extLst>
        </xdr:cNvPr>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44467</xdr:rowOff>
    </xdr:from>
    <xdr:ext cx="469744" cy="259045"/>
    <xdr:sp macro="" textlink="">
      <xdr:nvSpPr>
        <xdr:cNvPr id="107" name="n_1aveValue【図書館】&#10;一人当たり面積">
          <a:extLst>
            <a:ext uri="{FF2B5EF4-FFF2-40B4-BE49-F238E27FC236}">
              <a16:creationId xmlns:a16="http://schemas.microsoft.com/office/drawing/2014/main" id="{4AB4431E-6D3D-47ED-BBA6-2701ADB00DE2}"/>
            </a:ext>
          </a:extLst>
        </xdr:cNvPr>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21590</xdr:rowOff>
    </xdr:from>
    <xdr:to>
      <xdr:col>46</xdr:col>
      <xdr:colOff>38100</xdr:colOff>
      <xdr:row>39</xdr:row>
      <xdr:rowOff>123190</xdr:rowOff>
    </xdr:to>
    <xdr:sp macro="" textlink="">
      <xdr:nvSpPr>
        <xdr:cNvPr id="108" name="フローチャート: 判断 107">
          <a:extLst>
            <a:ext uri="{FF2B5EF4-FFF2-40B4-BE49-F238E27FC236}">
              <a16:creationId xmlns:a16="http://schemas.microsoft.com/office/drawing/2014/main" id="{05DB2369-AB42-4C98-B258-772E0AA3F303}"/>
            </a:ext>
          </a:extLst>
        </xdr:cNvPr>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139717</xdr:rowOff>
    </xdr:from>
    <xdr:ext cx="469744" cy="259045"/>
    <xdr:sp macro="" textlink="">
      <xdr:nvSpPr>
        <xdr:cNvPr id="109" name="n_2aveValue【図書館】&#10;一人当たり面積">
          <a:extLst>
            <a:ext uri="{FF2B5EF4-FFF2-40B4-BE49-F238E27FC236}">
              <a16:creationId xmlns:a16="http://schemas.microsoft.com/office/drawing/2014/main" id="{C9BDF829-89C3-4EA0-8B6B-CA52E459B396}"/>
            </a:ext>
          </a:extLst>
        </xdr:cNvPr>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132080</xdr:rowOff>
    </xdr:from>
    <xdr:to>
      <xdr:col>41</xdr:col>
      <xdr:colOff>101600</xdr:colOff>
      <xdr:row>38</xdr:row>
      <xdr:rowOff>62230</xdr:rowOff>
    </xdr:to>
    <xdr:sp macro="" textlink="">
      <xdr:nvSpPr>
        <xdr:cNvPr id="110" name="フローチャート: 判断 109">
          <a:extLst>
            <a:ext uri="{FF2B5EF4-FFF2-40B4-BE49-F238E27FC236}">
              <a16:creationId xmlns:a16="http://schemas.microsoft.com/office/drawing/2014/main" id="{36CCBEC9-0EF7-4DC9-AE10-7F882C76BC57}"/>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78757</xdr:rowOff>
    </xdr:from>
    <xdr:ext cx="469744" cy="259045"/>
    <xdr:sp macro="" textlink="">
      <xdr:nvSpPr>
        <xdr:cNvPr id="111" name="n_3aveValue【図書館】&#10;一人当たり面積">
          <a:extLst>
            <a:ext uri="{FF2B5EF4-FFF2-40B4-BE49-F238E27FC236}">
              <a16:creationId xmlns:a16="http://schemas.microsoft.com/office/drawing/2014/main" id="{D4011927-E3E0-4B75-9DFC-B53A720265B7}"/>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E5AA5B0-36AF-49EA-93DE-EAAE9C9B53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324367F-9CFD-48C0-B94F-ECB09EBD6A3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9E60E2A-5063-469F-BBC4-BED7C90E87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53AD464-C2D5-4B8C-873A-C08F8C43812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FFED4F3-38E4-45DF-8E28-53EFB2BB41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17" name="楕円 116">
          <a:extLst>
            <a:ext uri="{FF2B5EF4-FFF2-40B4-BE49-F238E27FC236}">
              <a16:creationId xmlns:a16="http://schemas.microsoft.com/office/drawing/2014/main" id="{5804EB19-0130-4C59-8C7A-1D399409ED03}"/>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8" name="楕円 117">
          <a:extLst>
            <a:ext uri="{FF2B5EF4-FFF2-40B4-BE49-F238E27FC236}">
              <a16:creationId xmlns:a16="http://schemas.microsoft.com/office/drawing/2014/main" id="{20D0E04B-3795-4835-83EF-A561B8C51252}"/>
            </a:ext>
          </a:extLst>
        </xdr:cNvPr>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102870</xdr:rowOff>
    </xdr:to>
    <xdr:cxnSp macro="">
      <xdr:nvCxnSpPr>
        <xdr:cNvPr id="119" name="直線コネクタ 118">
          <a:extLst>
            <a:ext uri="{FF2B5EF4-FFF2-40B4-BE49-F238E27FC236}">
              <a16:creationId xmlns:a16="http://schemas.microsoft.com/office/drawing/2014/main" id="{84EC1454-1DD2-4408-A4FA-3C1194EB2CBA}"/>
            </a:ext>
          </a:extLst>
        </xdr:cNvPr>
        <xdr:cNvCxnSpPr/>
      </xdr:nvCxnSpPr>
      <xdr:spPr>
        <a:xfrm flipV="1">
          <a:off x="8750300" y="678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140987</xdr:rowOff>
    </xdr:from>
    <xdr:ext cx="469744" cy="259045"/>
    <xdr:sp macro="" textlink="">
      <xdr:nvSpPr>
        <xdr:cNvPr id="120" name="n_1mainValue【図書館】&#10;一人当たり面積">
          <a:extLst>
            <a:ext uri="{FF2B5EF4-FFF2-40B4-BE49-F238E27FC236}">
              <a16:creationId xmlns:a16="http://schemas.microsoft.com/office/drawing/2014/main" id="{CF5FC4E4-2C9B-46B1-9859-C81D5CC72608}"/>
            </a:ext>
          </a:extLst>
        </xdr:cNvPr>
        <xdr:cNvSpPr txBox="1"/>
      </xdr:nvSpPr>
      <xdr:spPr>
        <a:xfrm>
          <a:off x="9391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21" name="n_2mainValue【図書館】&#10;一人当たり面積">
          <a:extLst>
            <a:ext uri="{FF2B5EF4-FFF2-40B4-BE49-F238E27FC236}">
              <a16:creationId xmlns:a16="http://schemas.microsoft.com/office/drawing/2014/main" id="{5CFE6EEC-6C0D-4B40-A6EF-62F17D38D6A2}"/>
            </a:ext>
          </a:extLst>
        </xdr:cNvPr>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FE2478D2-08FC-4FBD-AD99-C0E3979C32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571A30FF-C22C-4442-9409-89CF347629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5A2AD336-99FC-42E2-A00B-628267A04C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4A2C00B9-DCE9-4118-9F6B-ADCB0BAC99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73B620D7-7CE7-46C7-8852-7EB7ADD248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F0068290-B891-488C-B721-41D8922880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1D2032AA-F557-42F8-84FA-DBB922155A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93412DA7-2AEA-4D00-9055-3454E041AE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BFB50F91-75D2-4E76-9043-8D422EF979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A7EFA915-AC15-4C5D-9587-F9306AC35F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61096978-3D0E-40C1-9756-E9624DEAE06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E773ACE6-17F8-44B1-8B1D-B311DD16477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073348D5-30DD-46A8-A2EC-E3AFB290E56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495BFCB3-FDF1-4D67-B06B-8CA8906D39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468AB512-6755-471A-AC32-B920052840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1EF892B2-D6F6-401F-A8F2-712A3E65D5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920AB472-838F-4F7C-9FDE-EDF107073EC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F7CC3A22-9070-431C-97AD-3AD72B065B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9CD71E72-7A1E-44F1-8F6C-44130D5C04E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6744367B-3EC4-42A3-A2DD-1158D78F360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1EF03757-D029-4DF1-8A27-0C25C311478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F646A8EC-C3E6-4E28-A9EC-3D6AD144C7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6564EA16-F903-4B3F-8B34-578A32D7EEB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CBFAA6F7-8658-413F-A70B-3E27B34DE9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46" name="直線コネクタ 145">
          <a:extLst>
            <a:ext uri="{FF2B5EF4-FFF2-40B4-BE49-F238E27FC236}">
              <a16:creationId xmlns:a16="http://schemas.microsoft.com/office/drawing/2014/main" id="{A3F5D489-DFE0-4EDB-A105-03C089BF190B}"/>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65F04007-4D4C-4D80-88D4-E47E93417D54}"/>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48" name="直線コネクタ 147">
          <a:extLst>
            <a:ext uri="{FF2B5EF4-FFF2-40B4-BE49-F238E27FC236}">
              <a16:creationId xmlns:a16="http://schemas.microsoft.com/office/drawing/2014/main" id="{E47F3C0E-43DB-4416-8AB7-764DD6290EC7}"/>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DB68D87A-C88C-4C47-BF59-88FE7084A61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D1E4674E-9F9F-48EE-B381-21337EF16BB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534AAC5B-C9F9-44E8-BD0C-735EE457D496}"/>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2" name="フローチャート: 判断 151">
          <a:extLst>
            <a:ext uri="{FF2B5EF4-FFF2-40B4-BE49-F238E27FC236}">
              <a16:creationId xmlns:a16="http://schemas.microsoft.com/office/drawing/2014/main" id="{A0C3DA73-A4B9-42C3-BC94-4C64F5A0190E}"/>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53" name="フローチャート: 判断 152">
          <a:extLst>
            <a:ext uri="{FF2B5EF4-FFF2-40B4-BE49-F238E27FC236}">
              <a16:creationId xmlns:a16="http://schemas.microsoft.com/office/drawing/2014/main" id="{550E1E34-7629-437D-A64D-DB0D6C52BFA4}"/>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154" name="n_1aveValue【体育館・プール】&#10;有形固定資産減価償却率">
          <a:extLst>
            <a:ext uri="{FF2B5EF4-FFF2-40B4-BE49-F238E27FC236}">
              <a16:creationId xmlns:a16="http://schemas.microsoft.com/office/drawing/2014/main" id="{E61D32A9-A76A-4ABE-8F2C-DEF72E149405}"/>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155" name="フローチャート: 判断 154">
          <a:extLst>
            <a:ext uri="{FF2B5EF4-FFF2-40B4-BE49-F238E27FC236}">
              <a16:creationId xmlns:a16="http://schemas.microsoft.com/office/drawing/2014/main" id="{93F6B392-1EDE-4208-8079-7AD4FB5C39A2}"/>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156" name="n_2aveValue【体育館・プール】&#10;有形固定資産減価償却率">
          <a:extLst>
            <a:ext uri="{FF2B5EF4-FFF2-40B4-BE49-F238E27FC236}">
              <a16:creationId xmlns:a16="http://schemas.microsoft.com/office/drawing/2014/main" id="{4A4883B6-1A98-4FE0-B0C6-37451F4C8077}"/>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157" name="フローチャート: 判断 156">
          <a:extLst>
            <a:ext uri="{FF2B5EF4-FFF2-40B4-BE49-F238E27FC236}">
              <a16:creationId xmlns:a16="http://schemas.microsoft.com/office/drawing/2014/main" id="{257236FF-A629-4A9F-8E85-DBBFC353F7A8}"/>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158" name="n_3aveValue【体育館・プール】&#10;有形固定資産減価償却率">
          <a:extLst>
            <a:ext uri="{FF2B5EF4-FFF2-40B4-BE49-F238E27FC236}">
              <a16:creationId xmlns:a16="http://schemas.microsoft.com/office/drawing/2014/main" id="{633BFEB1-87F3-46D6-9FDD-81B89A314663}"/>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F0D51DA-070C-461A-8129-5D61FD9166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A7A7AB1-B1CA-4504-A536-77AF44B1B5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0E2E5D0-FB7C-492C-B8E3-E10FABA756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0103FF1-5740-462F-B3F4-A25222BEEC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31FEA42-6BF9-4BC2-B62F-E6CD40D7B2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4" name="楕円 163">
          <a:extLst>
            <a:ext uri="{FF2B5EF4-FFF2-40B4-BE49-F238E27FC236}">
              <a16:creationId xmlns:a16="http://schemas.microsoft.com/office/drawing/2014/main" id="{48FAC0B5-6B16-4406-8569-ABB7166D1CD2}"/>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165" name="楕円 164">
          <a:extLst>
            <a:ext uri="{FF2B5EF4-FFF2-40B4-BE49-F238E27FC236}">
              <a16:creationId xmlns:a16="http://schemas.microsoft.com/office/drawing/2014/main" id="{DC67D9A3-3BB9-4B8D-A2AB-FEEA675B0A3D}"/>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66" name="直線コネクタ 165">
          <a:extLst>
            <a:ext uri="{FF2B5EF4-FFF2-40B4-BE49-F238E27FC236}">
              <a16:creationId xmlns:a16="http://schemas.microsoft.com/office/drawing/2014/main" id="{7ECFF353-20D5-4D14-BA06-17E7D3658981}"/>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67" name="n_1mainValue【体育館・プール】&#10;有形固定資産減価償却率">
          <a:extLst>
            <a:ext uri="{FF2B5EF4-FFF2-40B4-BE49-F238E27FC236}">
              <a16:creationId xmlns:a16="http://schemas.microsoft.com/office/drawing/2014/main" id="{AAECF848-142C-4AE5-BC21-81E05041CAC8}"/>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68" name="n_2mainValue【体育館・プール】&#10;有形固定資産減価償却率">
          <a:extLst>
            <a:ext uri="{FF2B5EF4-FFF2-40B4-BE49-F238E27FC236}">
              <a16:creationId xmlns:a16="http://schemas.microsoft.com/office/drawing/2014/main" id="{66F496F8-5426-4D67-91BF-4AA15469BAAB}"/>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77394673-A7A7-4FF4-BB3A-CAC58CBC97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B66DCF6A-1ACF-4EDE-9883-C084158F27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DAA1B9C8-CD73-4695-BFF2-1EC1EEFEAF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B5FCCA46-9184-436E-9387-3DC2004162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44C20B0D-C67A-443E-AC7A-4EB3A7587B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58EBD41C-5275-4A38-9C37-9EEA39E730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07DCD974-C858-4003-9B8D-0B2FA0D205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BAE380FA-F006-4752-A5D4-1EC438BBF4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AAAFFC97-DE03-4BC6-9A5F-9A9370C771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6057DB4E-84FB-49A0-939C-27F3D9889D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07CAB460-01A7-4B1F-917F-5A59ABF2C8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a:extLst>
            <a:ext uri="{FF2B5EF4-FFF2-40B4-BE49-F238E27FC236}">
              <a16:creationId xmlns:a16="http://schemas.microsoft.com/office/drawing/2014/main" id="{00BA670F-EE57-4E70-A26B-3E6B30940C0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0599E006-8A35-40D4-A290-9CCF04BA05A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a:extLst>
            <a:ext uri="{FF2B5EF4-FFF2-40B4-BE49-F238E27FC236}">
              <a16:creationId xmlns:a16="http://schemas.microsoft.com/office/drawing/2014/main" id="{D721C7F6-AC0F-4728-825C-A4C60CAF7E6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742ECAA5-5DF8-4B5D-91E1-45F7826817F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a:extLst>
            <a:ext uri="{FF2B5EF4-FFF2-40B4-BE49-F238E27FC236}">
              <a16:creationId xmlns:a16="http://schemas.microsoft.com/office/drawing/2014/main" id="{ADF4283A-0597-4190-B118-CCE056D6B4A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9A6CCEDC-4E9C-4EF0-83D3-168FDFFFBB2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a:extLst>
            <a:ext uri="{FF2B5EF4-FFF2-40B4-BE49-F238E27FC236}">
              <a16:creationId xmlns:a16="http://schemas.microsoft.com/office/drawing/2014/main" id="{6426A63E-5355-4394-8204-DC36E829AC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AB90330E-195F-416C-B3C6-ADDB74C9102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a:extLst>
            <a:ext uri="{FF2B5EF4-FFF2-40B4-BE49-F238E27FC236}">
              <a16:creationId xmlns:a16="http://schemas.microsoft.com/office/drawing/2014/main" id="{C919B7A3-35C3-4C22-917E-81A931AC2BF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8C8411FE-4501-4E98-9571-53B0CDEEC48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a:extLst>
            <a:ext uri="{FF2B5EF4-FFF2-40B4-BE49-F238E27FC236}">
              <a16:creationId xmlns:a16="http://schemas.microsoft.com/office/drawing/2014/main" id="{E7E8F505-ECFF-41F4-80B6-030466B33C3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D14F6D51-75CE-4292-A104-E21C0B4DEA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8E646290-E663-4B33-8D99-C7C4A92A13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3263E56B-A64A-4637-8597-0443BD7E44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94" name="直線コネクタ 193">
          <a:extLst>
            <a:ext uri="{FF2B5EF4-FFF2-40B4-BE49-F238E27FC236}">
              <a16:creationId xmlns:a16="http://schemas.microsoft.com/office/drawing/2014/main" id="{6F12F9F5-457A-4015-A264-DE8EBCE1127E}"/>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95" name="【体育館・プール】&#10;一人当たり面積最小値テキスト">
          <a:extLst>
            <a:ext uri="{FF2B5EF4-FFF2-40B4-BE49-F238E27FC236}">
              <a16:creationId xmlns:a16="http://schemas.microsoft.com/office/drawing/2014/main" id="{0D8C9A5C-2ED2-4AA8-B68A-2E0BB046D81C}"/>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96" name="直線コネクタ 195">
          <a:extLst>
            <a:ext uri="{FF2B5EF4-FFF2-40B4-BE49-F238E27FC236}">
              <a16:creationId xmlns:a16="http://schemas.microsoft.com/office/drawing/2014/main" id="{62B6458A-501E-4406-B116-561E59FFC522}"/>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97" name="【体育館・プール】&#10;一人当たり面積最大値テキスト">
          <a:extLst>
            <a:ext uri="{FF2B5EF4-FFF2-40B4-BE49-F238E27FC236}">
              <a16:creationId xmlns:a16="http://schemas.microsoft.com/office/drawing/2014/main" id="{B3684172-2FB7-413C-B0A1-9661EC2F5043}"/>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98" name="直線コネクタ 197">
          <a:extLst>
            <a:ext uri="{FF2B5EF4-FFF2-40B4-BE49-F238E27FC236}">
              <a16:creationId xmlns:a16="http://schemas.microsoft.com/office/drawing/2014/main" id="{E762B4D6-FF04-44A4-A0B3-0A6CA228D477}"/>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99" name="【体育館・プール】&#10;一人当たり面積平均値テキスト">
          <a:extLst>
            <a:ext uri="{FF2B5EF4-FFF2-40B4-BE49-F238E27FC236}">
              <a16:creationId xmlns:a16="http://schemas.microsoft.com/office/drawing/2014/main" id="{67041836-0326-4931-BF3E-4A528D77A8B7}"/>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00" name="フローチャート: 判断 199">
          <a:extLst>
            <a:ext uri="{FF2B5EF4-FFF2-40B4-BE49-F238E27FC236}">
              <a16:creationId xmlns:a16="http://schemas.microsoft.com/office/drawing/2014/main" id="{2F088646-88A7-4FBD-BA17-06524C8254F4}"/>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01" name="フローチャート: 判断 200">
          <a:extLst>
            <a:ext uri="{FF2B5EF4-FFF2-40B4-BE49-F238E27FC236}">
              <a16:creationId xmlns:a16="http://schemas.microsoft.com/office/drawing/2014/main" id="{028BF9F8-D99C-4321-AF3F-17ACC70C5F23}"/>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202" name="n_1aveValue【体育館・プール】&#10;一人当たり面積">
          <a:extLst>
            <a:ext uri="{FF2B5EF4-FFF2-40B4-BE49-F238E27FC236}">
              <a16:creationId xmlns:a16="http://schemas.microsoft.com/office/drawing/2014/main" id="{FAD4E2A0-0DF9-45BF-9B54-4A40C950A65A}"/>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203" name="フローチャート: 判断 202">
          <a:extLst>
            <a:ext uri="{FF2B5EF4-FFF2-40B4-BE49-F238E27FC236}">
              <a16:creationId xmlns:a16="http://schemas.microsoft.com/office/drawing/2014/main" id="{4A61E402-13D0-4587-A571-EA32B4A7CAF2}"/>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204" name="n_2aveValue【体育館・プール】&#10;一人当たり面積">
          <a:extLst>
            <a:ext uri="{FF2B5EF4-FFF2-40B4-BE49-F238E27FC236}">
              <a16:creationId xmlns:a16="http://schemas.microsoft.com/office/drawing/2014/main" id="{08E19750-8C88-4289-A477-A4E83C22F507}"/>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205" name="フローチャート: 判断 204">
          <a:extLst>
            <a:ext uri="{FF2B5EF4-FFF2-40B4-BE49-F238E27FC236}">
              <a16:creationId xmlns:a16="http://schemas.microsoft.com/office/drawing/2014/main" id="{AB434996-3B7D-4FB6-9E2F-6F358F2F87E5}"/>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206" name="n_3aveValue【体育館・プール】&#10;一人当たり面積">
          <a:extLst>
            <a:ext uri="{FF2B5EF4-FFF2-40B4-BE49-F238E27FC236}">
              <a16:creationId xmlns:a16="http://schemas.microsoft.com/office/drawing/2014/main" id="{01EF71BE-5157-4454-839E-80B7B12724A8}"/>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E2B60AF-0E01-4CCD-9391-A0097E22FD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10B7748-0FC6-44D6-9447-0839A42910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F3C905F-85B3-4E3C-9E2A-438F70EC6B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7C8ED92-435A-4BF5-B7FD-4B417962AE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DCED245-9BE3-44C5-ABE4-113946F6A4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33129</xdr:rowOff>
    </xdr:from>
    <xdr:to>
      <xdr:col>50</xdr:col>
      <xdr:colOff>165100</xdr:colOff>
      <xdr:row>64</xdr:row>
      <xdr:rowOff>134729</xdr:rowOff>
    </xdr:to>
    <xdr:sp macro="" textlink="">
      <xdr:nvSpPr>
        <xdr:cNvPr id="212" name="楕円 211">
          <a:extLst>
            <a:ext uri="{FF2B5EF4-FFF2-40B4-BE49-F238E27FC236}">
              <a16:creationId xmlns:a16="http://schemas.microsoft.com/office/drawing/2014/main" id="{532F5650-7415-4BF3-B904-D2484A35864C}"/>
            </a:ext>
          </a:extLst>
        </xdr:cNvPr>
        <xdr:cNvSpPr/>
      </xdr:nvSpPr>
      <xdr:spPr>
        <a:xfrm>
          <a:off x="9588500" y="11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33782</xdr:rowOff>
    </xdr:from>
    <xdr:to>
      <xdr:col>46</xdr:col>
      <xdr:colOff>38100</xdr:colOff>
      <xdr:row>64</xdr:row>
      <xdr:rowOff>135382</xdr:rowOff>
    </xdr:to>
    <xdr:sp macro="" textlink="">
      <xdr:nvSpPr>
        <xdr:cNvPr id="213" name="楕円 212">
          <a:extLst>
            <a:ext uri="{FF2B5EF4-FFF2-40B4-BE49-F238E27FC236}">
              <a16:creationId xmlns:a16="http://schemas.microsoft.com/office/drawing/2014/main" id="{301B424D-B630-4BFB-AE58-2307F30E592F}"/>
            </a:ext>
          </a:extLst>
        </xdr:cNvPr>
        <xdr:cNvSpPr/>
      </xdr:nvSpPr>
      <xdr:spPr>
        <a:xfrm>
          <a:off x="8699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83929</xdr:rowOff>
    </xdr:from>
    <xdr:to>
      <xdr:col>50</xdr:col>
      <xdr:colOff>114300</xdr:colOff>
      <xdr:row>64</xdr:row>
      <xdr:rowOff>84582</xdr:rowOff>
    </xdr:to>
    <xdr:cxnSp macro="">
      <xdr:nvCxnSpPr>
        <xdr:cNvPr id="214" name="直線コネクタ 213">
          <a:extLst>
            <a:ext uri="{FF2B5EF4-FFF2-40B4-BE49-F238E27FC236}">
              <a16:creationId xmlns:a16="http://schemas.microsoft.com/office/drawing/2014/main" id="{F43A815A-9027-47E2-9DFA-BEF03640792D}"/>
            </a:ext>
          </a:extLst>
        </xdr:cNvPr>
        <xdr:cNvCxnSpPr/>
      </xdr:nvCxnSpPr>
      <xdr:spPr>
        <a:xfrm flipV="1">
          <a:off x="8750300" y="1105672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125856</xdr:rowOff>
    </xdr:from>
    <xdr:ext cx="469744" cy="259045"/>
    <xdr:sp macro="" textlink="">
      <xdr:nvSpPr>
        <xdr:cNvPr id="215" name="n_1mainValue【体育館・プール】&#10;一人当たり面積">
          <a:extLst>
            <a:ext uri="{FF2B5EF4-FFF2-40B4-BE49-F238E27FC236}">
              <a16:creationId xmlns:a16="http://schemas.microsoft.com/office/drawing/2014/main" id="{F21AEC8A-B3F3-4644-B818-1B496B589000}"/>
            </a:ext>
          </a:extLst>
        </xdr:cNvPr>
        <xdr:cNvSpPr txBox="1"/>
      </xdr:nvSpPr>
      <xdr:spPr>
        <a:xfrm>
          <a:off x="9391727" y="110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126509</xdr:rowOff>
    </xdr:from>
    <xdr:ext cx="469744" cy="259045"/>
    <xdr:sp macro="" textlink="">
      <xdr:nvSpPr>
        <xdr:cNvPr id="216" name="n_2mainValue【体育館・プール】&#10;一人当たり面積">
          <a:extLst>
            <a:ext uri="{FF2B5EF4-FFF2-40B4-BE49-F238E27FC236}">
              <a16:creationId xmlns:a16="http://schemas.microsoft.com/office/drawing/2014/main" id="{91565B9F-6F22-45A0-BDB4-C24E3FE0D1DD}"/>
            </a:ext>
          </a:extLst>
        </xdr:cNvPr>
        <xdr:cNvSpPr txBox="1"/>
      </xdr:nvSpPr>
      <xdr:spPr>
        <a:xfrm>
          <a:off x="85154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5915841D-707E-4CD1-85CC-BD16D3F679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2B56DD30-568F-4157-8B9D-E2BA66CDC3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3CFD85F3-7A47-49FB-BD82-D74B430000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700DDF33-A3C0-4116-9476-C11B93BE57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1AAF0B05-0E37-4D46-9855-2CEB288229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FC4D90DB-1B11-49D2-AC6C-8F03EA9FD0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A4934113-8A13-45EF-B063-2C36DA0244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D8EDE39E-7762-4256-B363-9D80BD68FC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332EB1AE-3EDE-4A2E-A5E2-6CBD8927F7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9C823C00-1BB5-4C81-9BA8-7FD1462F17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25C20D68-F011-4B18-ABBE-E0F9F3D2F1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a:extLst>
            <a:ext uri="{FF2B5EF4-FFF2-40B4-BE49-F238E27FC236}">
              <a16:creationId xmlns:a16="http://schemas.microsoft.com/office/drawing/2014/main" id="{C1834C4B-9A58-49C1-8CB5-5EB35F9B3A5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7B2EB36E-C827-4F97-8794-C3563577B2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95B2EE3B-3621-4689-AF32-836692E2AA2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7F338E4E-33F5-4F39-B126-4990EE6859A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2B469904-2341-413B-9C05-906752A71E2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1D7DD97D-ED86-4487-9FDC-D7B52F11C2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510B61F0-67F0-4466-A2BE-D1BE5DC4A55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A7BEAB6D-0C85-44C6-A4D0-B95FBD4D16D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045D9F6C-8F12-4888-83AE-652BC8C4FE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F7FDB01D-0036-4D92-ACE4-5B73F70CC1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20F95518-5F67-4FB5-A63A-71580E5D4E3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33E83E77-7A58-411D-BB2B-F1E9A5C7E4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4354657B-6408-43B2-A748-D36821457D9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41FCC23C-0E34-4B43-AEFF-59A58E46DC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242" name="直線コネクタ 241">
          <a:extLst>
            <a:ext uri="{FF2B5EF4-FFF2-40B4-BE49-F238E27FC236}">
              <a16:creationId xmlns:a16="http://schemas.microsoft.com/office/drawing/2014/main" id="{22C66344-C2EB-44F1-A8DF-F29CD8FF53A9}"/>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3" name="【福祉施設】&#10;有形固定資産減価償却率最小値テキスト">
          <a:extLst>
            <a:ext uri="{FF2B5EF4-FFF2-40B4-BE49-F238E27FC236}">
              <a16:creationId xmlns:a16="http://schemas.microsoft.com/office/drawing/2014/main" id="{863F69A3-DBD1-4D82-9CEF-545DE8A9D364}"/>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4" name="直線コネクタ 243">
          <a:extLst>
            <a:ext uri="{FF2B5EF4-FFF2-40B4-BE49-F238E27FC236}">
              <a16:creationId xmlns:a16="http://schemas.microsoft.com/office/drawing/2014/main" id="{46478892-FDA6-4B35-903B-329F1BC817AB}"/>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a:extLst>
            <a:ext uri="{FF2B5EF4-FFF2-40B4-BE49-F238E27FC236}">
              <a16:creationId xmlns:a16="http://schemas.microsoft.com/office/drawing/2014/main" id="{5A62949C-BDE0-4B7D-982D-CB43FB20D41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a:extLst>
            <a:ext uri="{FF2B5EF4-FFF2-40B4-BE49-F238E27FC236}">
              <a16:creationId xmlns:a16="http://schemas.microsoft.com/office/drawing/2014/main" id="{F77AD40F-E776-498A-AA75-DD4F817C797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085CCCA6-198F-4DA5-882A-DF1379496D05}"/>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48" name="フローチャート: 判断 247">
          <a:extLst>
            <a:ext uri="{FF2B5EF4-FFF2-40B4-BE49-F238E27FC236}">
              <a16:creationId xmlns:a16="http://schemas.microsoft.com/office/drawing/2014/main" id="{7D86E8A2-12CC-4336-A8A5-528DB6A3F37B}"/>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49" name="フローチャート: 判断 248">
          <a:extLst>
            <a:ext uri="{FF2B5EF4-FFF2-40B4-BE49-F238E27FC236}">
              <a16:creationId xmlns:a16="http://schemas.microsoft.com/office/drawing/2014/main" id="{B31CE93B-5F0B-4973-BE2F-B5F932C2D427}"/>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250" name="n_1aveValue【福祉施設】&#10;有形固定資産減価償却率">
          <a:extLst>
            <a:ext uri="{FF2B5EF4-FFF2-40B4-BE49-F238E27FC236}">
              <a16:creationId xmlns:a16="http://schemas.microsoft.com/office/drawing/2014/main" id="{FA7933C3-4037-43FD-91AF-E4B457854D98}"/>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251" name="フローチャート: 判断 250">
          <a:extLst>
            <a:ext uri="{FF2B5EF4-FFF2-40B4-BE49-F238E27FC236}">
              <a16:creationId xmlns:a16="http://schemas.microsoft.com/office/drawing/2014/main" id="{2E876F66-BCCC-4D76-A6C7-018206366C4A}"/>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252" name="n_2aveValue【福祉施設】&#10;有形固定資産減価償却率">
          <a:extLst>
            <a:ext uri="{FF2B5EF4-FFF2-40B4-BE49-F238E27FC236}">
              <a16:creationId xmlns:a16="http://schemas.microsoft.com/office/drawing/2014/main" id="{90371DC3-2C0E-451B-AC26-21B4F9EDE4A0}"/>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253" name="フローチャート: 判断 252">
          <a:extLst>
            <a:ext uri="{FF2B5EF4-FFF2-40B4-BE49-F238E27FC236}">
              <a16:creationId xmlns:a16="http://schemas.microsoft.com/office/drawing/2014/main" id="{E756E4F8-FB75-4F75-BA8A-5A56191FD91C}"/>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254" name="n_3aveValue【福祉施設】&#10;有形固定資産減価償却率">
          <a:extLst>
            <a:ext uri="{FF2B5EF4-FFF2-40B4-BE49-F238E27FC236}">
              <a16:creationId xmlns:a16="http://schemas.microsoft.com/office/drawing/2014/main" id="{DB325F74-1806-496B-8653-655AA01D5B4A}"/>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EE8DF62-0168-456D-96C3-983F2B3B24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7749B07-8853-420A-A45B-D7B3B086C6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6FAC7F7-CE5D-48AF-9F74-249026805E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521C638-4375-4C3C-ACCC-59E3B5BD2D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193B235-C374-45C3-A58B-D2FE859AE2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0" name="楕円 259">
          <a:extLst>
            <a:ext uri="{FF2B5EF4-FFF2-40B4-BE49-F238E27FC236}">
              <a16:creationId xmlns:a16="http://schemas.microsoft.com/office/drawing/2014/main" id="{142BF864-3F9B-43B7-B1B8-5FD05BD51189}"/>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83638</xdr:rowOff>
    </xdr:from>
    <xdr:to>
      <xdr:col>15</xdr:col>
      <xdr:colOff>101600</xdr:colOff>
      <xdr:row>81</xdr:row>
      <xdr:rowOff>13788</xdr:rowOff>
    </xdr:to>
    <xdr:sp macro="" textlink="">
      <xdr:nvSpPr>
        <xdr:cNvPr id="261" name="楕円 260">
          <a:extLst>
            <a:ext uri="{FF2B5EF4-FFF2-40B4-BE49-F238E27FC236}">
              <a16:creationId xmlns:a16="http://schemas.microsoft.com/office/drawing/2014/main" id="{C1537AB8-3763-4E3D-9350-682D427837E9}"/>
            </a:ext>
          </a:extLst>
        </xdr:cNvPr>
        <xdr:cNvSpPr/>
      </xdr:nvSpPr>
      <xdr:spPr>
        <a:xfrm>
          <a:off x="2857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134438</xdr:rowOff>
    </xdr:from>
    <xdr:to>
      <xdr:col>19</xdr:col>
      <xdr:colOff>177800</xdr:colOff>
      <xdr:row>82</xdr:row>
      <xdr:rowOff>3811</xdr:rowOff>
    </xdr:to>
    <xdr:cxnSp macro="">
      <xdr:nvCxnSpPr>
        <xdr:cNvPr id="262" name="直線コネクタ 261">
          <a:extLst>
            <a:ext uri="{FF2B5EF4-FFF2-40B4-BE49-F238E27FC236}">
              <a16:creationId xmlns:a16="http://schemas.microsoft.com/office/drawing/2014/main" id="{0774276A-4A2F-4FD9-A72F-932B4FD2A286}"/>
            </a:ext>
          </a:extLst>
        </xdr:cNvPr>
        <xdr:cNvCxnSpPr/>
      </xdr:nvCxnSpPr>
      <xdr:spPr>
        <a:xfrm>
          <a:off x="2908300" y="13850438"/>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263" name="n_1mainValue【福祉施設】&#10;有形固定資産減価償却率">
          <a:extLst>
            <a:ext uri="{FF2B5EF4-FFF2-40B4-BE49-F238E27FC236}">
              <a16:creationId xmlns:a16="http://schemas.microsoft.com/office/drawing/2014/main" id="{02B76758-132F-4B98-A0DC-A7AC37220D7C}"/>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30315</xdr:rowOff>
    </xdr:from>
    <xdr:ext cx="405111" cy="259045"/>
    <xdr:sp macro="" textlink="">
      <xdr:nvSpPr>
        <xdr:cNvPr id="264" name="n_2mainValue【福祉施設】&#10;有形固定資産減価償却率">
          <a:extLst>
            <a:ext uri="{FF2B5EF4-FFF2-40B4-BE49-F238E27FC236}">
              <a16:creationId xmlns:a16="http://schemas.microsoft.com/office/drawing/2014/main" id="{B98CE092-FE5D-4768-A56F-850F054445BC}"/>
            </a:ext>
          </a:extLst>
        </xdr:cNvPr>
        <xdr:cNvSpPr txBox="1"/>
      </xdr:nvSpPr>
      <xdr:spPr>
        <a:xfrm>
          <a:off x="2705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989ED9FF-9061-4B20-BF58-486056600D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D197D6ED-75C9-4431-BDE9-E9ACF049EF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76B3A439-3FC1-4695-BE43-9DD9B30088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6A6247D1-98CB-4C2D-A9BE-B0455D5598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46C3385F-F8B4-46AB-88AD-2C40688F8A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E938B758-BA05-4170-923B-F9B8D1E92A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8733B889-F71A-499D-8DD6-ABB6B847E7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8BAC5C21-0F57-4B8D-9778-5D215119D7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569705F-71FD-4CF6-AB3F-4688AF6A23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47FC8DDA-21C1-496D-A5C4-EEADF04909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6AB500FC-0323-477F-B282-A4BAA639CF7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93F7696-A010-4A63-8C16-12135C59112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6BAE82AA-A607-459D-BC05-A82C6A0F99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a:extLst>
            <a:ext uri="{FF2B5EF4-FFF2-40B4-BE49-F238E27FC236}">
              <a16:creationId xmlns:a16="http://schemas.microsoft.com/office/drawing/2014/main" id="{E7EA21C3-4807-459A-9787-32C64D0FC45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1A42DC6B-A477-4C41-ABDC-B02F32194C2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a:extLst>
            <a:ext uri="{FF2B5EF4-FFF2-40B4-BE49-F238E27FC236}">
              <a16:creationId xmlns:a16="http://schemas.microsoft.com/office/drawing/2014/main" id="{F442E70E-8F69-49A0-81DF-ABDC02383C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495AF254-FAE9-47C1-B00D-128098FA38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a:extLst>
            <a:ext uri="{FF2B5EF4-FFF2-40B4-BE49-F238E27FC236}">
              <a16:creationId xmlns:a16="http://schemas.microsoft.com/office/drawing/2014/main" id="{83E12040-F07B-4575-9620-3722CC1B080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153E0EDB-EA5A-4C16-B52E-4FF2277552D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a:extLst>
            <a:ext uri="{FF2B5EF4-FFF2-40B4-BE49-F238E27FC236}">
              <a16:creationId xmlns:a16="http://schemas.microsoft.com/office/drawing/2014/main" id="{8BBB4A6C-17B2-4342-9C5F-1FBF28F0D85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312EFF20-305D-46F9-BF67-402449398E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a:extLst>
            <a:ext uri="{FF2B5EF4-FFF2-40B4-BE49-F238E27FC236}">
              <a16:creationId xmlns:a16="http://schemas.microsoft.com/office/drawing/2014/main" id="{521CDF8E-D6ED-47FD-8141-F2F6A795D2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a:extLst>
            <a:ext uri="{FF2B5EF4-FFF2-40B4-BE49-F238E27FC236}">
              <a16:creationId xmlns:a16="http://schemas.microsoft.com/office/drawing/2014/main" id="{CBB0D1BE-DDD9-4DF6-B495-AB01D64333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88" name="直線コネクタ 287">
          <a:extLst>
            <a:ext uri="{FF2B5EF4-FFF2-40B4-BE49-F238E27FC236}">
              <a16:creationId xmlns:a16="http://schemas.microsoft.com/office/drawing/2014/main" id="{D71B3AA6-B7DA-4F27-9425-5C9A0D4C2527}"/>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89" name="【福祉施設】&#10;一人当たり面積最小値テキスト">
          <a:extLst>
            <a:ext uri="{FF2B5EF4-FFF2-40B4-BE49-F238E27FC236}">
              <a16:creationId xmlns:a16="http://schemas.microsoft.com/office/drawing/2014/main" id="{A8F0B73A-E8C2-400A-B4FB-EAAA4594AFDA}"/>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0" name="直線コネクタ 289">
          <a:extLst>
            <a:ext uri="{FF2B5EF4-FFF2-40B4-BE49-F238E27FC236}">
              <a16:creationId xmlns:a16="http://schemas.microsoft.com/office/drawing/2014/main" id="{29CF675D-38D4-4E25-B2EB-B97D37D7053E}"/>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91" name="【福祉施設】&#10;一人当たり面積最大値テキスト">
          <a:extLst>
            <a:ext uri="{FF2B5EF4-FFF2-40B4-BE49-F238E27FC236}">
              <a16:creationId xmlns:a16="http://schemas.microsoft.com/office/drawing/2014/main" id="{59A2F230-0116-458E-950D-7591200B0C05}"/>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92" name="直線コネクタ 291">
          <a:extLst>
            <a:ext uri="{FF2B5EF4-FFF2-40B4-BE49-F238E27FC236}">
              <a16:creationId xmlns:a16="http://schemas.microsoft.com/office/drawing/2014/main" id="{30D4859B-C9D4-43D5-B963-228932F48C22}"/>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93" name="【福祉施設】&#10;一人当たり面積平均値テキスト">
          <a:extLst>
            <a:ext uri="{FF2B5EF4-FFF2-40B4-BE49-F238E27FC236}">
              <a16:creationId xmlns:a16="http://schemas.microsoft.com/office/drawing/2014/main" id="{48CA6B36-2C58-4BD6-A0E5-15D1422B3961}"/>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94" name="フローチャート: 判断 293">
          <a:extLst>
            <a:ext uri="{FF2B5EF4-FFF2-40B4-BE49-F238E27FC236}">
              <a16:creationId xmlns:a16="http://schemas.microsoft.com/office/drawing/2014/main" id="{6C5235CA-9C38-4B0A-A2B9-542C58333937}"/>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95" name="フローチャート: 判断 294">
          <a:extLst>
            <a:ext uri="{FF2B5EF4-FFF2-40B4-BE49-F238E27FC236}">
              <a16:creationId xmlns:a16="http://schemas.microsoft.com/office/drawing/2014/main" id="{0CC92957-3508-40D1-A93A-0C204D5C462A}"/>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96" name="n_1aveValue【福祉施設】&#10;一人当たり面積">
          <a:extLst>
            <a:ext uri="{FF2B5EF4-FFF2-40B4-BE49-F238E27FC236}">
              <a16:creationId xmlns:a16="http://schemas.microsoft.com/office/drawing/2014/main" id="{8ED4CE0F-9B6C-4D91-8A40-4931BB756E33}"/>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97" name="フローチャート: 判断 296">
          <a:extLst>
            <a:ext uri="{FF2B5EF4-FFF2-40B4-BE49-F238E27FC236}">
              <a16:creationId xmlns:a16="http://schemas.microsoft.com/office/drawing/2014/main" id="{DCFA6459-02F8-4404-8EEE-858CDD93801D}"/>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98" name="n_2aveValue【福祉施設】&#10;一人当たり面積">
          <a:extLst>
            <a:ext uri="{FF2B5EF4-FFF2-40B4-BE49-F238E27FC236}">
              <a16:creationId xmlns:a16="http://schemas.microsoft.com/office/drawing/2014/main" id="{E4824767-39C3-4B96-98D6-BCB22C8A2CDD}"/>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99" name="フローチャート: 判断 298">
          <a:extLst>
            <a:ext uri="{FF2B5EF4-FFF2-40B4-BE49-F238E27FC236}">
              <a16:creationId xmlns:a16="http://schemas.microsoft.com/office/drawing/2014/main" id="{61E2BF89-5ABC-4B7F-817C-A6689A8173A1}"/>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300" name="n_3aveValue【福祉施設】&#10;一人当たり面積">
          <a:extLst>
            <a:ext uri="{FF2B5EF4-FFF2-40B4-BE49-F238E27FC236}">
              <a16:creationId xmlns:a16="http://schemas.microsoft.com/office/drawing/2014/main" id="{B7DCCD73-D646-4580-A7F1-1F5205160C05}"/>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208ADFB-65D6-4859-855A-53508B9FC9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029C5D3-818C-4EF0-A142-E122D5FEBD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EFC233-F4BF-421E-909C-A021D2504A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804156D-51BE-43BF-813B-4B2219321A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BCF6DA1-1A74-4D40-8C1F-3C5ED65547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06" name="楕円 305">
          <a:extLst>
            <a:ext uri="{FF2B5EF4-FFF2-40B4-BE49-F238E27FC236}">
              <a16:creationId xmlns:a16="http://schemas.microsoft.com/office/drawing/2014/main" id="{620025D2-4465-4439-ACD7-431B79154664}"/>
            </a:ext>
          </a:extLst>
        </xdr:cNvPr>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15875</xdr:rowOff>
    </xdr:from>
    <xdr:to>
      <xdr:col>46</xdr:col>
      <xdr:colOff>38100</xdr:colOff>
      <xdr:row>84</xdr:row>
      <xdr:rowOff>117475</xdr:rowOff>
    </xdr:to>
    <xdr:sp macro="" textlink="">
      <xdr:nvSpPr>
        <xdr:cNvPr id="307" name="楕円 306">
          <a:extLst>
            <a:ext uri="{FF2B5EF4-FFF2-40B4-BE49-F238E27FC236}">
              <a16:creationId xmlns:a16="http://schemas.microsoft.com/office/drawing/2014/main" id="{FF7199AA-6ACC-4FDC-BD13-E77F950314DE}"/>
            </a:ext>
          </a:extLst>
        </xdr:cNvPr>
        <xdr:cNvSpPr/>
      </xdr:nvSpPr>
      <xdr:spPr>
        <a:xfrm>
          <a:off x="869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66675</xdr:rowOff>
    </xdr:from>
    <xdr:to>
      <xdr:col>50</xdr:col>
      <xdr:colOff>114300</xdr:colOff>
      <xdr:row>85</xdr:row>
      <xdr:rowOff>128397</xdr:rowOff>
    </xdr:to>
    <xdr:cxnSp macro="">
      <xdr:nvCxnSpPr>
        <xdr:cNvPr id="308" name="直線コネクタ 307">
          <a:extLst>
            <a:ext uri="{FF2B5EF4-FFF2-40B4-BE49-F238E27FC236}">
              <a16:creationId xmlns:a16="http://schemas.microsoft.com/office/drawing/2014/main" id="{72867B7B-0285-4D31-89C1-4357A6D2BC22}"/>
            </a:ext>
          </a:extLst>
        </xdr:cNvPr>
        <xdr:cNvCxnSpPr/>
      </xdr:nvCxnSpPr>
      <xdr:spPr>
        <a:xfrm>
          <a:off x="8750300" y="1446847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170324</xdr:rowOff>
    </xdr:from>
    <xdr:ext cx="469744" cy="259045"/>
    <xdr:sp macro="" textlink="">
      <xdr:nvSpPr>
        <xdr:cNvPr id="309" name="n_1mainValue【福祉施設】&#10;一人当たり面積">
          <a:extLst>
            <a:ext uri="{FF2B5EF4-FFF2-40B4-BE49-F238E27FC236}">
              <a16:creationId xmlns:a16="http://schemas.microsoft.com/office/drawing/2014/main" id="{48C1A712-AB19-40BC-A3F6-3F808169CF1E}"/>
            </a:ext>
          </a:extLst>
        </xdr:cNvPr>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134002</xdr:rowOff>
    </xdr:from>
    <xdr:ext cx="469744" cy="259045"/>
    <xdr:sp macro="" textlink="">
      <xdr:nvSpPr>
        <xdr:cNvPr id="310" name="n_2mainValue【福祉施設】&#10;一人当たり面積">
          <a:extLst>
            <a:ext uri="{FF2B5EF4-FFF2-40B4-BE49-F238E27FC236}">
              <a16:creationId xmlns:a16="http://schemas.microsoft.com/office/drawing/2014/main" id="{BA7F81C0-CCAB-47D5-B9BD-F0397B9DA92C}"/>
            </a:ext>
          </a:extLst>
        </xdr:cNvPr>
        <xdr:cNvSpPr txBox="1"/>
      </xdr:nvSpPr>
      <xdr:spPr>
        <a:xfrm>
          <a:off x="8515427" y="141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99B9F33E-1023-447F-9F7F-2502BE963D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46E66C1F-AFAA-48E5-93A0-0886E7907F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7352ECD7-9368-4A02-BE01-573F2F541A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6A8DA0B0-CFB1-49FF-8534-71F04CB55A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4DF1CD80-E249-4F2C-BFD8-0E2E532381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09E5EDEA-1F1F-490C-825C-1AB8C259D0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AC1A72F0-07A6-40E5-98C3-FF37E7356C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D171AB5C-3738-4ED6-8A9E-E3A99168962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36CA3C64-709A-4573-92C7-69011B36B0B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id="{0203BAF7-ACD1-41FF-876E-9F14C57FA1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a:extLst>
            <a:ext uri="{FF2B5EF4-FFF2-40B4-BE49-F238E27FC236}">
              <a16:creationId xmlns:a16="http://schemas.microsoft.com/office/drawing/2014/main" id="{CC7C2333-D977-464B-B0C8-EE6678D3959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a:extLst>
            <a:ext uri="{FF2B5EF4-FFF2-40B4-BE49-F238E27FC236}">
              <a16:creationId xmlns:a16="http://schemas.microsoft.com/office/drawing/2014/main" id="{9139B834-B8C9-4A07-B4C2-4644481E914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a:extLst>
            <a:ext uri="{FF2B5EF4-FFF2-40B4-BE49-F238E27FC236}">
              <a16:creationId xmlns:a16="http://schemas.microsoft.com/office/drawing/2014/main" id="{7A9C1DB3-6C6B-478F-ABA6-C3DD3D48E86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a:extLst>
            <a:ext uri="{FF2B5EF4-FFF2-40B4-BE49-F238E27FC236}">
              <a16:creationId xmlns:a16="http://schemas.microsoft.com/office/drawing/2014/main" id="{4BC1FEC3-2B9E-474D-96EF-E671C4AE744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a:extLst>
            <a:ext uri="{FF2B5EF4-FFF2-40B4-BE49-F238E27FC236}">
              <a16:creationId xmlns:a16="http://schemas.microsoft.com/office/drawing/2014/main" id="{07492250-FD28-4719-A3AB-58A016833F3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a:extLst>
            <a:ext uri="{FF2B5EF4-FFF2-40B4-BE49-F238E27FC236}">
              <a16:creationId xmlns:a16="http://schemas.microsoft.com/office/drawing/2014/main" id="{F0051AD7-A081-4E52-832E-568927E1544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a:extLst>
            <a:ext uri="{FF2B5EF4-FFF2-40B4-BE49-F238E27FC236}">
              <a16:creationId xmlns:a16="http://schemas.microsoft.com/office/drawing/2014/main" id="{0E103DB8-DE86-43C4-BF42-44C1343C050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a:extLst>
            <a:ext uri="{FF2B5EF4-FFF2-40B4-BE49-F238E27FC236}">
              <a16:creationId xmlns:a16="http://schemas.microsoft.com/office/drawing/2014/main" id="{06075AD1-8245-4B1E-8C1E-CB5374D335E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a:extLst>
            <a:ext uri="{FF2B5EF4-FFF2-40B4-BE49-F238E27FC236}">
              <a16:creationId xmlns:a16="http://schemas.microsoft.com/office/drawing/2014/main" id="{FD7ECBFB-443D-404F-88F1-B1303ABC6C0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a:extLst>
            <a:ext uri="{FF2B5EF4-FFF2-40B4-BE49-F238E27FC236}">
              <a16:creationId xmlns:a16="http://schemas.microsoft.com/office/drawing/2014/main" id="{BA78DDC1-735D-4C37-AEA8-7622153830C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a:extLst>
            <a:ext uri="{FF2B5EF4-FFF2-40B4-BE49-F238E27FC236}">
              <a16:creationId xmlns:a16="http://schemas.microsoft.com/office/drawing/2014/main" id="{D42F1F2E-2418-4689-8F72-75A99BB0BAD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a:extLst>
            <a:ext uri="{FF2B5EF4-FFF2-40B4-BE49-F238E27FC236}">
              <a16:creationId xmlns:a16="http://schemas.microsoft.com/office/drawing/2014/main" id="{26FC7FE4-E4F3-443B-9846-C40A19D6B54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1BF570B5-929B-4E75-A373-B9FD30E3C1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4DABBC0B-1E19-4747-AE18-E98A830F4C1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a:extLst>
            <a:ext uri="{FF2B5EF4-FFF2-40B4-BE49-F238E27FC236}">
              <a16:creationId xmlns:a16="http://schemas.microsoft.com/office/drawing/2014/main" id="{D1AE401A-28C3-4133-940C-EBE74FDF2F3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36" name="直線コネクタ 335">
          <a:extLst>
            <a:ext uri="{FF2B5EF4-FFF2-40B4-BE49-F238E27FC236}">
              <a16:creationId xmlns:a16="http://schemas.microsoft.com/office/drawing/2014/main" id="{BA9F5FC5-BA66-49FD-A9C4-AE50B0FB1A0B}"/>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37" name="【市民会館】&#10;有形固定資産減価償却率最小値テキスト">
          <a:extLst>
            <a:ext uri="{FF2B5EF4-FFF2-40B4-BE49-F238E27FC236}">
              <a16:creationId xmlns:a16="http://schemas.microsoft.com/office/drawing/2014/main" id="{B1480268-91CE-4598-8370-9BAEF8951E1D}"/>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38" name="直線コネクタ 337">
          <a:extLst>
            <a:ext uri="{FF2B5EF4-FFF2-40B4-BE49-F238E27FC236}">
              <a16:creationId xmlns:a16="http://schemas.microsoft.com/office/drawing/2014/main" id="{8B63EB9B-9111-4316-BEB5-91B74BA8F05F}"/>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9" name="【市民会館】&#10;有形固定資産減価償却率最大値テキスト">
          <a:extLst>
            <a:ext uri="{FF2B5EF4-FFF2-40B4-BE49-F238E27FC236}">
              <a16:creationId xmlns:a16="http://schemas.microsoft.com/office/drawing/2014/main" id="{A0988C91-1345-46EC-BC12-BF0963C0A854}"/>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0" name="直線コネクタ 339">
          <a:extLst>
            <a:ext uri="{FF2B5EF4-FFF2-40B4-BE49-F238E27FC236}">
              <a16:creationId xmlns:a16="http://schemas.microsoft.com/office/drawing/2014/main" id="{8D16C549-E30C-42D4-B0CA-D04F413A6433}"/>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341" name="【市民会館】&#10;有形固定資産減価償却率平均値テキスト">
          <a:extLst>
            <a:ext uri="{FF2B5EF4-FFF2-40B4-BE49-F238E27FC236}">
              <a16:creationId xmlns:a16="http://schemas.microsoft.com/office/drawing/2014/main" id="{EFC2BB69-E1F5-4115-ABB9-1D1CAC7E4B15}"/>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342" name="フローチャート: 判断 341">
          <a:extLst>
            <a:ext uri="{FF2B5EF4-FFF2-40B4-BE49-F238E27FC236}">
              <a16:creationId xmlns:a16="http://schemas.microsoft.com/office/drawing/2014/main" id="{ED3E031C-917B-407C-A017-50FF67AF0B18}"/>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43" name="フローチャート: 判断 342">
          <a:extLst>
            <a:ext uri="{FF2B5EF4-FFF2-40B4-BE49-F238E27FC236}">
              <a16:creationId xmlns:a16="http://schemas.microsoft.com/office/drawing/2014/main" id="{7FBCF5CF-05B4-45FE-936D-5DEC4744C46E}"/>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344" name="n_1aveValue【市民会館】&#10;有形固定資産減価償却率">
          <a:extLst>
            <a:ext uri="{FF2B5EF4-FFF2-40B4-BE49-F238E27FC236}">
              <a16:creationId xmlns:a16="http://schemas.microsoft.com/office/drawing/2014/main" id="{1F199BC6-E234-40CB-88D5-4947DFF61457}"/>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345" name="フローチャート: 判断 344">
          <a:extLst>
            <a:ext uri="{FF2B5EF4-FFF2-40B4-BE49-F238E27FC236}">
              <a16:creationId xmlns:a16="http://schemas.microsoft.com/office/drawing/2014/main" id="{79857663-CE18-421F-B0EE-779D10C57E53}"/>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346" name="n_2aveValue【市民会館】&#10;有形固定資産減価償却率">
          <a:extLst>
            <a:ext uri="{FF2B5EF4-FFF2-40B4-BE49-F238E27FC236}">
              <a16:creationId xmlns:a16="http://schemas.microsoft.com/office/drawing/2014/main" id="{A0E900AE-FC58-45A8-A2E7-7F65C0615094}"/>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347" name="フローチャート: 判断 346">
          <a:extLst>
            <a:ext uri="{FF2B5EF4-FFF2-40B4-BE49-F238E27FC236}">
              <a16:creationId xmlns:a16="http://schemas.microsoft.com/office/drawing/2014/main" id="{7D989364-19AA-43B9-9768-72066B977902}"/>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348" name="n_3aveValue【市民会館】&#10;有形固定資産減価償却率">
          <a:extLst>
            <a:ext uri="{FF2B5EF4-FFF2-40B4-BE49-F238E27FC236}">
              <a16:creationId xmlns:a16="http://schemas.microsoft.com/office/drawing/2014/main" id="{68CF672F-A4B1-4800-9D3A-D4D67771EC58}"/>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5884D22-A68A-419F-BC3F-233D7A0A81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2B2C7C1-4D69-423C-8E9F-C468F701E37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E92BAF1D-DA9F-423F-B935-331A7DED8B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554B8022-261E-483E-996A-1B9B20FA49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3909DDFD-EB2F-4887-96EE-7415059284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54" name="楕円 353">
          <a:extLst>
            <a:ext uri="{FF2B5EF4-FFF2-40B4-BE49-F238E27FC236}">
              <a16:creationId xmlns:a16="http://schemas.microsoft.com/office/drawing/2014/main" id="{BB0FCA4C-9A60-4E6D-ACBF-054064BC8A04}"/>
            </a:ext>
          </a:extLst>
        </xdr:cNvPr>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66221</xdr:rowOff>
    </xdr:from>
    <xdr:to>
      <xdr:col>15</xdr:col>
      <xdr:colOff>101600</xdr:colOff>
      <xdr:row>99</xdr:row>
      <xdr:rowOff>167821</xdr:rowOff>
    </xdr:to>
    <xdr:sp macro="" textlink="">
      <xdr:nvSpPr>
        <xdr:cNvPr id="355" name="楕円 354">
          <a:extLst>
            <a:ext uri="{FF2B5EF4-FFF2-40B4-BE49-F238E27FC236}">
              <a16:creationId xmlns:a16="http://schemas.microsoft.com/office/drawing/2014/main" id="{C10A5F8D-1469-4108-81CF-917F4B4ED5F8}"/>
            </a:ext>
          </a:extLst>
        </xdr:cNvPr>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56" name="直線コネクタ 355">
          <a:extLst>
            <a:ext uri="{FF2B5EF4-FFF2-40B4-BE49-F238E27FC236}">
              <a16:creationId xmlns:a16="http://schemas.microsoft.com/office/drawing/2014/main" id="{476638B9-8287-42CE-826C-0D340490E781}"/>
            </a:ext>
          </a:extLst>
        </xdr:cNvPr>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12898</xdr:rowOff>
    </xdr:from>
    <xdr:ext cx="469744" cy="259045"/>
    <xdr:sp macro="" textlink="">
      <xdr:nvSpPr>
        <xdr:cNvPr id="357" name="n_1mainValue【市民会館】&#10;有形固定資産減価償却率">
          <a:extLst>
            <a:ext uri="{FF2B5EF4-FFF2-40B4-BE49-F238E27FC236}">
              <a16:creationId xmlns:a16="http://schemas.microsoft.com/office/drawing/2014/main" id="{3AF4A81F-0C64-4C0C-BBF6-2E49FA771195}"/>
            </a:ext>
          </a:extLst>
        </xdr:cNvPr>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58" name="n_2mainValue【市民会館】&#10;有形固定資産減価償却率">
          <a:extLst>
            <a:ext uri="{FF2B5EF4-FFF2-40B4-BE49-F238E27FC236}">
              <a16:creationId xmlns:a16="http://schemas.microsoft.com/office/drawing/2014/main" id="{7F578795-A1B2-4D7D-BCD5-595CEB0A1C9B}"/>
            </a:ext>
          </a:extLst>
        </xdr:cNvPr>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73593FA6-0619-48B3-ADDB-6D5DDDCEEF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F39C3A5F-0FA1-4D00-80F0-D050891CC4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7462CF6D-0FC9-4DA8-9B14-2FF5D5F00A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F759CBA5-3699-4180-947A-AB07A4B603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81A3279-DAD8-43DD-A673-C6BA6219E2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D8249687-48BF-4D59-8C93-1736EBE805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1793D37D-44FF-4C8C-BA63-820C0A7673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EA758FF4-7E8A-43D5-94F5-9DEC9A4EDD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a:extLst>
            <a:ext uri="{FF2B5EF4-FFF2-40B4-BE49-F238E27FC236}">
              <a16:creationId xmlns:a16="http://schemas.microsoft.com/office/drawing/2014/main" id="{A7167887-8084-4097-91EE-8ECEFD8199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a:extLst>
            <a:ext uri="{FF2B5EF4-FFF2-40B4-BE49-F238E27FC236}">
              <a16:creationId xmlns:a16="http://schemas.microsoft.com/office/drawing/2014/main" id="{FDDE8D8B-981A-4465-9913-5EB1E35698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9" name="直線コネクタ 368">
          <a:extLst>
            <a:ext uri="{FF2B5EF4-FFF2-40B4-BE49-F238E27FC236}">
              <a16:creationId xmlns:a16="http://schemas.microsoft.com/office/drawing/2014/main" id="{A9F3F948-0592-42DD-A2F8-88967FCEDC4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70" name="テキスト ボックス 369">
          <a:extLst>
            <a:ext uri="{FF2B5EF4-FFF2-40B4-BE49-F238E27FC236}">
              <a16:creationId xmlns:a16="http://schemas.microsoft.com/office/drawing/2014/main" id="{0112CC78-BAEF-48C2-B3A0-B744AE5B725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a:extLst>
            <a:ext uri="{FF2B5EF4-FFF2-40B4-BE49-F238E27FC236}">
              <a16:creationId xmlns:a16="http://schemas.microsoft.com/office/drawing/2014/main" id="{DE27A401-F37B-4A80-BF81-FFCB0584E21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a:extLst>
            <a:ext uri="{FF2B5EF4-FFF2-40B4-BE49-F238E27FC236}">
              <a16:creationId xmlns:a16="http://schemas.microsoft.com/office/drawing/2014/main" id="{AF2A8693-6E51-4F39-B6CC-A5E2AF69863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3" name="直線コネクタ 372">
          <a:extLst>
            <a:ext uri="{FF2B5EF4-FFF2-40B4-BE49-F238E27FC236}">
              <a16:creationId xmlns:a16="http://schemas.microsoft.com/office/drawing/2014/main" id="{07B47ED2-D56F-46C0-B009-6D1F0275433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74" name="テキスト ボックス 373">
          <a:extLst>
            <a:ext uri="{FF2B5EF4-FFF2-40B4-BE49-F238E27FC236}">
              <a16:creationId xmlns:a16="http://schemas.microsoft.com/office/drawing/2014/main" id="{4527EFB5-2415-4572-8406-5DB76ECFF74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id="{4E459DE7-165B-44DF-87FE-7CC46E9D20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474F7653-8B22-478D-9B48-81858263241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id="{C85B2267-6DDE-4EA3-9288-DBE8F1590F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78" name="直線コネクタ 377">
          <a:extLst>
            <a:ext uri="{FF2B5EF4-FFF2-40B4-BE49-F238E27FC236}">
              <a16:creationId xmlns:a16="http://schemas.microsoft.com/office/drawing/2014/main" id="{7969E8A7-2FDE-4556-8E5A-1DF93EB0F7A4}"/>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79" name="【市民会館】&#10;一人当たり面積最小値テキスト">
          <a:extLst>
            <a:ext uri="{FF2B5EF4-FFF2-40B4-BE49-F238E27FC236}">
              <a16:creationId xmlns:a16="http://schemas.microsoft.com/office/drawing/2014/main" id="{2B931E7D-53FD-42BC-BC2E-DF278A5DAB9F}"/>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80" name="直線コネクタ 379">
          <a:extLst>
            <a:ext uri="{FF2B5EF4-FFF2-40B4-BE49-F238E27FC236}">
              <a16:creationId xmlns:a16="http://schemas.microsoft.com/office/drawing/2014/main" id="{B5355839-678A-472F-B69A-DB39EAC72D9A}"/>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81" name="【市民会館】&#10;一人当たり面積最大値テキスト">
          <a:extLst>
            <a:ext uri="{FF2B5EF4-FFF2-40B4-BE49-F238E27FC236}">
              <a16:creationId xmlns:a16="http://schemas.microsoft.com/office/drawing/2014/main" id="{15B405DA-D40A-40B2-A473-483B8B0BDCB9}"/>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82" name="直線コネクタ 381">
          <a:extLst>
            <a:ext uri="{FF2B5EF4-FFF2-40B4-BE49-F238E27FC236}">
              <a16:creationId xmlns:a16="http://schemas.microsoft.com/office/drawing/2014/main" id="{8B87B49C-66F8-46E6-9434-4D4FF7AEA89A}"/>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83" name="【市民会館】&#10;一人当たり面積平均値テキスト">
          <a:extLst>
            <a:ext uri="{FF2B5EF4-FFF2-40B4-BE49-F238E27FC236}">
              <a16:creationId xmlns:a16="http://schemas.microsoft.com/office/drawing/2014/main" id="{9D18ADA2-60D5-47B4-9BD6-012C90FE3C13}"/>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84" name="フローチャート: 判断 383">
          <a:extLst>
            <a:ext uri="{FF2B5EF4-FFF2-40B4-BE49-F238E27FC236}">
              <a16:creationId xmlns:a16="http://schemas.microsoft.com/office/drawing/2014/main" id="{106E601E-AB4C-4567-98EB-EC5A31F53C3C}"/>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85" name="フローチャート: 判断 384">
          <a:extLst>
            <a:ext uri="{FF2B5EF4-FFF2-40B4-BE49-F238E27FC236}">
              <a16:creationId xmlns:a16="http://schemas.microsoft.com/office/drawing/2014/main" id="{699C4BAD-24A9-4AE0-961A-B9795AE0EBAE}"/>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86" name="n_1aveValue【市民会館】&#10;一人当たり面積">
          <a:extLst>
            <a:ext uri="{FF2B5EF4-FFF2-40B4-BE49-F238E27FC236}">
              <a16:creationId xmlns:a16="http://schemas.microsoft.com/office/drawing/2014/main" id="{78D1268A-93AA-4541-958F-970BF9EC3760}"/>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87" name="フローチャート: 判断 386">
          <a:extLst>
            <a:ext uri="{FF2B5EF4-FFF2-40B4-BE49-F238E27FC236}">
              <a16:creationId xmlns:a16="http://schemas.microsoft.com/office/drawing/2014/main" id="{E7140CB5-5EE5-471D-A77E-147319542159}"/>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88" name="n_2aveValue【市民会館】&#10;一人当たり面積">
          <a:extLst>
            <a:ext uri="{FF2B5EF4-FFF2-40B4-BE49-F238E27FC236}">
              <a16:creationId xmlns:a16="http://schemas.microsoft.com/office/drawing/2014/main" id="{E9CD6224-A4E0-4659-AE7C-96C655EF9365}"/>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89" name="フローチャート: 判断 388">
          <a:extLst>
            <a:ext uri="{FF2B5EF4-FFF2-40B4-BE49-F238E27FC236}">
              <a16:creationId xmlns:a16="http://schemas.microsoft.com/office/drawing/2014/main" id="{1D619583-A44C-4512-BE73-300851DDF88F}"/>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90" name="n_3aveValue【市民会館】&#10;一人当たり面積">
          <a:extLst>
            <a:ext uri="{FF2B5EF4-FFF2-40B4-BE49-F238E27FC236}">
              <a16:creationId xmlns:a16="http://schemas.microsoft.com/office/drawing/2014/main" id="{33A574C2-28AD-4113-A70C-17A20FF2A256}"/>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716CB932-7BDE-42DB-A19B-FF807CD6FBE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5906617D-EB49-4A6F-9712-E2FF57BBA1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543C0718-92A2-4B5B-BADB-0DF1A61BB8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7B7BDBA-2AE3-467D-9ABB-306BAF78141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5AE7EE4-D2FC-4571-A6CD-889C7FEE25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115125</xdr:rowOff>
    </xdr:from>
    <xdr:to>
      <xdr:col>50</xdr:col>
      <xdr:colOff>165100</xdr:colOff>
      <xdr:row>107</xdr:row>
      <xdr:rowOff>45275</xdr:rowOff>
    </xdr:to>
    <xdr:sp macro="" textlink="">
      <xdr:nvSpPr>
        <xdr:cNvPr id="396" name="楕円 395">
          <a:extLst>
            <a:ext uri="{FF2B5EF4-FFF2-40B4-BE49-F238E27FC236}">
              <a16:creationId xmlns:a16="http://schemas.microsoft.com/office/drawing/2014/main" id="{E579CEE3-2AFA-46B1-AFD5-5B7E8AA3792B}"/>
            </a:ext>
          </a:extLst>
        </xdr:cNvPr>
        <xdr:cNvSpPr/>
      </xdr:nvSpPr>
      <xdr:spPr>
        <a:xfrm>
          <a:off x="9588500" y="182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16827</xdr:rowOff>
    </xdr:from>
    <xdr:to>
      <xdr:col>46</xdr:col>
      <xdr:colOff>38100</xdr:colOff>
      <xdr:row>107</xdr:row>
      <xdr:rowOff>118427</xdr:rowOff>
    </xdr:to>
    <xdr:sp macro="" textlink="">
      <xdr:nvSpPr>
        <xdr:cNvPr id="397" name="楕円 396">
          <a:extLst>
            <a:ext uri="{FF2B5EF4-FFF2-40B4-BE49-F238E27FC236}">
              <a16:creationId xmlns:a16="http://schemas.microsoft.com/office/drawing/2014/main" id="{D80DFBDC-F22B-42FD-8359-59FACA82B0C5}"/>
            </a:ext>
          </a:extLst>
        </xdr:cNvPr>
        <xdr:cNvSpPr/>
      </xdr:nvSpPr>
      <xdr:spPr>
        <a:xfrm>
          <a:off x="8699500" y="183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165925</xdr:rowOff>
    </xdr:from>
    <xdr:to>
      <xdr:col>50</xdr:col>
      <xdr:colOff>114300</xdr:colOff>
      <xdr:row>107</xdr:row>
      <xdr:rowOff>67627</xdr:rowOff>
    </xdr:to>
    <xdr:cxnSp macro="">
      <xdr:nvCxnSpPr>
        <xdr:cNvPr id="398" name="直線コネクタ 397">
          <a:extLst>
            <a:ext uri="{FF2B5EF4-FFF2-40B4-BE49-F238E27FC236}">
              <a16:creationId xmlns:a16="http://schemas.microsoft.com/office/drawing/2014/main" id="{D533B0C4-2D2B-43B3-B56F-091584BA1D85}"/>
            </a:ext>
          </a:extLst>
        </xdr:cNvPr>
        <xdr:cNvCxnSpPr/>
      </xdr:nvCxnSpPr>
      <xdr:spPr>
        <a:xfrm flipV="1">
          <a:off x="8750300" y="1833962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36402</xdr:rowOff>
    </xdr:from>
    <xdr:ext cx="469744" cy="259045"/>
    <xdr:sp macro="" textlink="">
      <xdr:nvSpPr>
        <xdr:cNvPr id="399" name="n_1mainValue【市民会館】&#10;一人当たり面積">
          <a:extLst>
            <a:ext uri="{FF2B5EF4-FFF2-40B4-BE49-F238E27FC236}">
              <a16:creationId xmlns:a16="http://schemas.microsoft.com/office/drawing/2014/main" id="{2F8AFC1E-FE27-4CE5-9683-2D3D849604B3}"/>
            </a:ext>
          </a:extLst>
        </xdr:cNvPr>
        <xdr:cNvSpPr txBox="1"/>
      </xdr:nvSpPr>
      <xdr:spPr>
        <a:xfrm>
          <a:off x="9391727" y="1838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109554</xdr:rowOff>
    </xdr:from>
    <xdr:ext cx="469744" cy="259045"/>
    <xdr:sp macro="" textlink="">
      <xdr:nvSpPr>
        <xdr:cNvPr id="400" name="n_2mainValue【市民会館】&#10;一人当たり面積">
          <a:extLst>
            <a:ext uri="{FF2B5EF4-FFF2-40B4-BE49-F238E27FC236}">
              <a16:creationId xmlns:a16="http://schemas.microsoft.com/office/drawing/2014/main" id="{C0BFB3CF-5625-4D5D-BF7F-E4FF1392FD01}"/>
            </a:ext>
          </a:extLst>
        </xdr:cNvPr>
        <xdr:cNvSpPr txBox="1"/>
      </xdr:nvSpPr>
      <xdr:spPr>
        <a:xfrm>
          <a:off x="8515427" y="184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D03A1A2F-6C63-41AB-B023-5B7E84AFEA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4D3B025A-127F-4F58-91B4-33F28BCE06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A122E648-7835-4D12-B6EC-21F0075BE1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92AF733-C982-4B4C-B406-FAD1EE1E05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61CFEDC4-460C-46BC-A36A-249E5B1703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892DD670-4003-4364-8C75-CEED4B7C12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EA006FEE-D2A7-44D3-8365-622FA01FD6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FB4AFFA4-B065-47D7-BF39-C17EF8A77F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E21F1754-C70A-4FF3-AB6D-C7B5962D3F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5A42CCA8-545B-48BF-8E57-A2787D09C2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a:extLst>
            <a:ext uri="{FF2B5EF4-FFF2-40B4-BE49-F238E27FC236}">
              <a16:creationId xmlns:a16="http://schemas.microsoft.com/office/drawing/2014/main" id="{2545F184-8CD5-4AB7-B5C6-C219F416908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2" name="テキスト ボックス 411">
          <a:extLst>
            <a:ext uri="{FF2B5EF4-FFF2-40B4-BE49-F238E27FC236}">
              <a16:creationId xmlns:a16="http://schemas.microsoft.com/office/drawing/2014/main" id="{0AB6B421-DDDB-432F-8AEC-54B30C32304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a:extLst>
            <a:ext uri="{FF2B5EF4-FFF2-40B4-BE49-F238E27FC236}">
              <a16:creationId xmlns:a16="http://schemas.microsoft.com/office/drawing/2014/main" id="{822FA52C-6088-49B3-AB28-2C70695566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a:extLst>
            <a:ext uri="{FF2B5EF4-FFF2-40B4-BE49-F238E27FC236}">
              <a16:creationId xmlns:a16="http://schemas.microsoft.com/office/drawing/2014/main" id="{8332141D-C660-47E2-83FC-F802E98A434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a:extLst>
            <a:ext uri="{FF2B5EF4-FFF2-40B4-BE49-F238E27FC236}">
              <a16:creationId xmlns:a16="http://schemas.microsoft.com/office/drawing/2014/main" id="{0D06B6C4-4F1B-4340-8D25-E751E3A8ED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a:extLst>
            <a:ext uri="{FF2B5EF4-FFF2-40B4-BE49-F238E27FC236}">
              <a16:creationId xmlns:a16="http://schemas.microsoft.com/office/drawing/2014/main" id="{C965F44E-6268-45DC-B560-1483630D8D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a:extLst>
            <a:ext uri="{FF2B5EF4-FFF2-40B4-BE49-F238E27FC236}">
              <a16:creationId xmlns:a16="http://schemas.microsoft.com/office/drawing/2014/main" id="{D5323C7D-4463-4A74-8586-0C5BBE097F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a:extLst>
            <a:ext uri="{FF2B5EF4-FFF2-40B4-BE49-F238E27FC236}">
              <a16:creationId xmlns:a16="http://schemas.microsoft.com/office/drawing/2014/main" id="{D8EA0371-512D-4C55-B1A1-76DC3402B2F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a:extLst>
            <a:ext uri="{FF2B5EF4-FFF2-40B4-BE49-F238E27FC236}">
              <a16:creationId xmlns:a16="http://schemas.microsoft.com/office/drawing/2014/main" id="{F38B1226-3DD4-4D88-ACF9-1FFFB294FD4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a:extLst>
            <a:ext uri="{FF2B5EF4-FFF2-40B4-BE49-F238E27FC236}">
              <a16:creationId xmlns:a16="http://schemas.microsoft.com/office/drawing/2014/main" id="{B8CB391B-DA3B-4858-AC1A-23A1F94AA94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a:extLst>
            <a:ext uri="{FF2B5EF4-FFF2-40B4-BE49-F238E27FC236}">
              <a16:creationId xmlns:a16="http://schemas.microsoft.com/office/drawing/2014/main" id="{D29C792E-C300-469A-ACD3-064677E258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2" name="テキスト ボックス 421">
          <a:extLst>
            <a:ext uri="{FF2B5EF4-FFF2-40B4-BE49-F238E27FC236}">
              <a16:creationId xmlns:a16="http://schemas.microsoft.com/office/drawing/2014/main" id="{7E057136-E061-4580-9025-F428ED37E1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2F3354D7-7F58-41EC-8878-DE3FFF47B1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4" name="テキスト ボックス 423">
          <a:extLst>
            <a:ext uri="{FF2B5EF4-FFF2-40B4-BE49-F238E27FC236}">
              <a16:creationId xmlns:a16="http://schemas.microsoft.com/office/drawing/2014/main" id="{78292339-5294-43DA-9E37-127ADF5EFBC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CBA3AA8D-286B-41F0-B94C-88594E0F74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426" name="直線コネクタ 425">
          <a:extLst>
            <a:ext uri="{FF2B5EF4-FFF2-40B4-BE49-F238E27FC236}">
              <a16:creationId xmlns:a16="http://schemas.microsoft.com/office/drawing/2014/main" id="{238E1970-2B0F-45E6-847A-3243E5658E8C}"/>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427" name="【一般廃棄物処理施設】&#10;有形固定資産減価償却率最小値テキスト">
          <a:extLst>
            <a:ext uri="{FF2B5EF4-FFF2-40B4-BE49-F238E27FC236}">
              <a16:creationId xmlns:a16="http://schemas.microsoft.com/office/drawing/2014/main" id="{6B21A161-7C56-45A4-BC82-F195F0F1ADB6}"/>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428" name="直線コネクタ 427">
          <a:extLst>
            <a:ext uri="{FF2B5EF4-FFF2-40B4-BE49-F238E27FC236}">
              <a16:creationId xmlns:a16="http://schemas.microsoft.com/office/drawing/2014/main" id="{20383E9F-8F2A-4503-B392-ACA8AF1E6A3F}"/>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9" name="【一般廃棄物処理施設】&#10;有形固定資産減価償却率最大値テキスト">
          <a:extLst>
            <a:ext uri="{FF2B5EF4-FFF2-40B4-BE49-F238E27FC236}">
              <a16:creationId xmlns:a16="http://schemas.microsoft.com/office/drawing/2014/main" id="{1A49ADEC-C09F-4EF0-97F3-5006831A20D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0" name="直線コネクタ 429">
          <a:extLst>
            <a:ext uri="{FF2B5EF4-FFF2-40B4-BE49-F238E27FC236}">
              <a16:creationId xmlns:a16="http://schemas.microsoft.com/office/drawing/2014/main" id="{56E967BD-0AF1-4106-A354-66C63F8C61F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67055C67-3209-47A7-A3DB-A6F41BE2B113}"/>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32" name="フローチャート: 判断 431">
          <a:extLst>
            <a:ext uri="{FF2B5EF4-FFF2-40B4-BE49-F238E27FC236}">
              <a16:creationId xmlns:a16="http://schemas.microsoft.com/office/drawing/2014/main" id="{12B8DD5F-1AB3-4C3A-9C6B-E47598828F59}"/>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433" name="フローチャート: 判断 432">
          <a:extLst>
            <a:ext uri="{FF2B5EF4-FFF2-40B4-BE49-F238E27FC236}">
              <a16:creationId xmlns:a16="http://schemas.microsoft.com/office/drawing/2014/main" id="{65DCEAC5-5BFC-42E3-91C4-B7113435000F}"/>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592610F8-1E49-44D5-AC98-11F3AEFD30FA}"/>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435" name="フローチャート: 判断 434">
          <a:extLst>
            <a:ext uri="{FF2B5EF4-FFF2-40B4-BE49-F238E27FC236}">
              <a16:creationId xmlns:a16="http://schemas.microsoft.com/office/drawing/2014/main" id="{A85065C1-9D81-4B61-B81A-0975A086470F}"/>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158054F7-80B3-45B7-86FE-8FAE2C7BAB3F}"/>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437" name="フローチャート: 判断 436">
          <a:extLst>
            <a:ext uri="{FF2B5EF4-FFF2-40B4-BE49-F238E27FC236}">
              <a16:creationId xmlns:a16="http://schemas.microsoft.com/office/drawing/2014/main" id="{90FECD55-C41C-4B96-8186-3AE756102D72}"/>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94164816-F569-4D1A-AE4A-5DE3D2D80442}"/>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2CABFF1-C1FD-45F9-8A2F-11CDABA6C8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13344A37-E1F1-4850-8351-C88EACA8E4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3990523-6815-4587-88F8-B0DEB0C4DB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4BBF93EF-DB79-4C54-98B5-BF3FBA4883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5B25BAD9-F7C4-45B8-83F3-9BA6CB30B3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141333</xdr:rowOff>
    </xdr:from>
    <xdr:to>
      <xdr:col>81</xdr:col>
      <xdr:colOff>101600</xdr:colOff>
      <xdr:row>34</xdr:row>
      <xdr:rowOff>71483</xdr:rowOff>
    </xdr:to>
    <xdr:sp macro="" textlink="">
      <xdr:nvSpPr>
        <xdr:cNvPr id="444" name="楕円 443">
          <a:extLst>
            <a:ext uri="{FF2B5EF4-FFF2-40B4-BE49-F238E27FC236}">
              <a16:creationId xmlns:a16="http://schemas.microsoft.com/office/drawing/2014/main" id="{807C05CA-54FB-4B37-818B-B1252F1425E7}"/>
            </a:ext>
          </a:extLst>
        </xdr:cNvPr>
        <xdr:cNvSpPr/>
      </xdr:nvSpPr>
      <xdr:spPr>
        <a:xfrm>
          <a:off x="15430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113574</xdr:rowOff>
    </xdr:from>
    <xdr:to>
      <xdr:col>76</xdr:col>
      <xdr:colOff>165100</xdr:colOff>
      <xdr:row>34</xdr:row>
      <xdr:rowOff>43724</xdr:rowOff>
    </xdr:to>
    <xdr:sp macro="" textlink="">
      <xdr:nvSpPr>
        <xdr:cNvPr id="445" name="楕円 444">
          <a:extLst>
            <a:ext uri="{FF2B5EF4-FFF2-40B4-BE49-F238E27FC236}">
              <a16:creationId xmlns:a16="http://schemas.microsoft.com/office/drawing/2014/main" id="{5F548AD0-3600-45CE-9B5E-395ABABCF845}"/>
            </a:ext>
          </a:extLst>
        </xdr:cNvPr>
        <xdr:cNvSpPr/>
      </xdr:nvSpPr>
      <xdr:spPr>
        <a:xfrm>
          <a:off x="14541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164374</xdr:rowOff>
    </xdr:from>
    <xdr:to>
      <xdr:col>81</xdr:col>
      <xdr:colOff>50800</xdr:colOff>
      <xdr:row>34</xdr:row>
      <xdr:rowOff>20683</xdr:rowOff>
    </xdr:to>
    <xdr:cxnSp macro="">
      <xdr:nvCxnSpPr>
        <xdr:cNvPr id="446" name="直線コネクタ 445">
          <a:extLst>
            <a:ext uri="{FF2B5EF4-FFF2-40B4-BE49-F238E27FC236}">
              <a16:creationId xmlns:a16="http://schemas.microsoft.com/office/drawing/2014/main" id="{C9EF8D85-EB60-41DB-952E-4D76B4F38BC2}"/>
            </a:ext>
          </a:extLst>
        </xdr:cNvPr>
        <xdr:cNvCxnSpPr/>
      </xdr:nvCxnSpPr>
      <xdr:spPr>
        <a:xfrm>
          <a:off x="14592300" y="58222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88010</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2723EE01-D9C5-450A-BB72-AD588541E213}"/>
            </a:ext>
          </a:extLst>
        </xdr:cNvPr>
        <xdr:cNvSpPr txBox="1"/>
      </xdr:nvSpPr>
      <xdr:spPr>
        <a:xfrm>
          <a:off x="152660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60251</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31818E17-42EC-4AA3-AA33-34C6C1BBAF6C}"/>
            </a:ext>
          </a:extLst>
        </xdr:cNvPr>
        <xdr:cNvSpPr txBox="1"/>
      </xdr:nvSpPr>
      <xdr:spPr>
        <a:xfrm>
          <a:off x="14389744" y="554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66B1354B-2341-4E66-AE55-8348392F57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4DFA4BCC-A749-4770-A213-646F02BD7C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B76C3972-74A0-4948-8B3A-ADF0C78D8B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7F12067-4192-4E97-942F-9867D9A5C1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8C6A2F43-BAE2-4F5B-8B26-3D2242EC25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197DDF94-2D2F-4B26-85BB-2922C6ABFD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7C47FE06-DEA3-459E-B7B0-E89A31A2E7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F50137C-FEB4-42BB-934B-39F7E645F2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D4E70F6A-9CC3-4C84-8F52-59B8559E1F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42A3E1C4-4D72-4D3D-8E91-60BCF6B450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E59754EF-C7EB-42CA-BDEA-324964761EE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94F30635-0311-453E-A507-9CC8D28BE33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EF7E4B4D-D6B9-4539-8041-666F1EDF16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89190E74-855A-40EF-8EDB-045EA095205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B541A3A7-B67D-492D-BF8B-40C4D90CDC9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774CEE05-B3B8-4EF8-AFF4-3899104F463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868ACAF6-46E4-44EB-8AA8-6EFF0DF20AE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6A073CA9-1E90-4F1C-809B-0D427759F1B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28E7FFA2-D079-44F8-8B60-7171922EA9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8" name="テキスト ボックス 467">
          <a:extLst>
            <a:ext uri="{FF2B5EF4-FFF2-40B4-BE49-F238E27FC236}">
              <a16:creationId xmlns:a16="http://schemas.microsoft.com/office/drawing/2014/main" id="{BAB70A7F-D40C-49B8-9A18-E3AEEA0E277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78411B7-C9AD-4569-9847-FDAC67890F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0" name="テキスト ボックス 469">
          <a:extLst>
            <a:ext uri="{FF2B5EF4-FFF2-40B4-BE49-F238E27FC236}">
              <a16:creationId xmlns:a16="http://schemas.microsoft.com/office/drawing/2014/main" id="{10B99D6B-51F2-4F5F-BC7D-6F51D21482F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55BF950-E1FC-4D32-8E6F-7301C698A0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ED5C0EDE-92F7-4ED8-B9E0-809A223EFD1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468EC072-56D6-411F-B21B-DBB34A65AA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74" name="直線コネクタ 473">
          <a:extLst>
            <a:ext uri="{FF2B5EF4-FFF2-40B4-BE49-F238E27FC236}">
              <a16:creationId xmlns:a16="http://schemas.microsoft.com/office/drawing/2014/main" id="{59D4BD5F-BAC4-444F-8776-2221EE2A03F2}"/>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75" name="【一般廃棄物処理施設】&#10;一人当たり有形固定資産（償却資産）額最小値テキスト">
          <a:extLst>
            <a:ext uri="{FF2B5EF4-FFF2-40B4-BE49-F238E27FC236}">
              <a16:creationId xmlns:a16="http://schemas.microsoft.com/office/drawing/2014/main" id="{C49388DC-34E1-4AF6-A9F0-4CE0187E940A}"/>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76" name="直線コネクタ 475">
          <a:extLst>
            <a:ext uri="{FF2B5EF4-FFF2-40B4-BE49-F238E27FC236}">
              <a16:creationId xmlns:a16="http://schemas.microsoft.com/office/drawing/2014/main" id="{35F4DB72-8CFD-47D1-B7F6-68BEB5D8B203}"/>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2D252D1F-DCDB-48D1-BC8F-0D9DA8760742}"/>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78" name="直線コネクタ 477">
          <a:extLst>
            <a:ext uri="{FF2B5EF4-FFF2-40B4-BE49-F238E27FC236}">
              <a16:creationId xmlns:a16="http://schemas.microsoft.com/office/drawing/2014/main" id="{41225F7C-5678-4B39-95E9-24C4FE40747E}"/>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529B83E8-9B3C-4826-B296-583B3797EE3D}"/>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80" name="フローチャート: 判断 479">
          <a:extLst>
            <a:ext uri="{FF2B5EF4-FFF2-40B4-BE49-F238E27FC236}">
              <a16:creationId xmlns:a16="http://schemas.microsoft.com/office/drawing/2014/main" id="{41A9E180-AC28-465A-A20A-3C7988696861}"/>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81" name="フローチャート: 判断 480">
          <a:extLst>
            <a:ext uri="{FF2B5EF4-FFF2-40B4-BE49-F238E27FC236}">
              <a16:creationId xmlns:a16="http://schemas.microsoft.com/office/drawing/2014/main" id="{BAE4DB8F-8318-4B6C-9302-0C3B3D4A13F5}"/>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482" name="n_1aveValue【一般廃棄物処理施設】&#10;一人当たり有形固定資産（償却資産）額">
          <a:extLst>
            <a:ext uri="{FF2B5EF4-FFF2-40B4-BE49-F238E27FC236}">
              <a16:creationId xmlns:a16="http://schemas.microsoft.com/office/drawing/2014/main" id="{E47D89B0-CC17-4619-BBBD-BD19B3F83F49}"/>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83" name="フローチャート: 判断 482">
          <a:extLst>
            <a:ext uri="{FF2B5EF4-FFF2-40B4-BE49-F238E27FC236}">
              <a16:creationId xmlns:a16="http://schemas.microsoft.com/office/drawing/2014/main" id="{CF34CE03-3068-45D6-BEEE-8BD40FA2A9A2}"/>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484" name="n_2aveValue【一般廃棄物処理施設】&#10;一人当たり有形固定資産（償却資産）額">
          <a:extLst>
            <a:ext uri="{FF2B5EF4-FFF2-40B4-BE49-F238E27FC236}">
              <a16:creationId xmlns:a16="http://schemas.microsoft.com/office/drawing/2014/main" id="{1E0BFCBF-B881-40D3-8179-A5A2F805F8A4}"/>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85" name="フローチャート: 判断 484">
          <a:extLst>
            <a:ext uri="{FF2B5EF4-FFF2-40B4-BE49-F238E27FC236}">
              <a16:creationId xmlns:a16="http://schemas.microsoft.com/office/drawing/2014/main" id="{64072F09-F9F4-44E6-B572-2E8551CAA1E4}"/>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3A065497-885D-448C-9541-22B6026430DF}"/>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BAAC41F-46AA-4FF3-AA35-A7DB9F19FA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C5BBC0-1D6F-4FF0-AF8C-C7BA06D86D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E8190EB-1C6B-4032-81F8-52BCB459FA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B248815-DA50-4403-9EDB-B12E6DFCDD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1884E18-1ED2-4559-896A-9F64BEE699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100941</xdr:rowOff>
    </xdr:from>
    <xdr:to>
      <xdr:col>112</xdr:col>
      <xdr:colOff>38100</xdr:colOff>
      <xdr:row>40</xdr:row>
      <xdr:rowOff>31091</xdr:rowOff>
    </xdr:to>
    <xdr:sp macro="" textlink="">
      <xdr:nvSpPr>
        <xdr:cNvPr id="492" name="楕円 491">
          <a:extLst>
            <a:ext uri="{FF2B5EF4-FFF2-40B4-BE49-F238E27FC236}">
              <a16:creationId xmlns:a16="http://schemas.microsoft.com/office/drawing/2014/main" id="{7DC2893C-CC10-4C7F-8654-668588522234}"/>
            </a:ext>
          </a:extLst>
        </xdr:cNvPr>
        <xdr:cNvSpPr/>
      </xdr:nvSpPr>
      <xdr:spPr>
        <a:xfrm>
          <a:off x="21272500" y="67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116725</xdr:rowOff>
    </xdr:from>
    <xdr:to>
      <xdr:col>107</xdr:col>
      <xdr:colOff>101600</xdr:colOff>
      <xdr:row>40</xdr:row>
      <xdr:rowOff>46875</xdr:rowOff>
    </xdr:to>
    <xdr:sp macro="" textlink="">
      <xdr:nvSpPr>
        <xdr:cNvPr id="493" name="楕円 492">
          <a:extLst>
            <a:ext uri="{FF2B5EF4-FFF2-40B4-BE49-F238E27FC236}">
              <a16:creationId xmlns:a16="http://schemas.microsoft.com/office/drawing/2014/main" id="{78AD528A-F9FB-4139-AF28-0EDC767E7B48}"/>
            </a:ext>
          </a:extLst>
        </xdr:cNvPr>
        <xdr:cNvSpPr/>
      </xdr:nvSpPr>
      <xdr:spPr>
        <a:xfrm>
          <a:off x="20383500" y="6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151741</xdr:rowOff>
    </xdr:from>
    <xdr:to>
      <xdr:col>111</xdr:col>
      <xdr:colOff>177800</xdr:colOff>
      <xdr:row>39</xdr:row>
      <xdr:rowOff>167525</xdr:rowOff>
    </xdr:to>
    <xdr:cxnSp macro="">
      <xdr:nvCxnSpPr>
        <xdr:cNvPr id="494" name="直線コネクタ 493">
          <a:extLst>
            <a:ext uri="{FF2B5EF4-FFF2-40B4-BE49-F238E27FC236}">
              <a16:creationId xmlns:a16="http://schemas.microsoft.com/office/drawing/2014/main" id="{AF3197F3-D443-4E08-A331-6D2F849048C1}"/>
            </a:ext>
          </a:extLst>
        </xdr:cNvPr>
        <xdr:cNvCxnSpPr/>
      </xdr:nvCxnSpPr>
      <xdr:spPr>
        <a:xfrm flipV="1">
          <a:off x="20434300" y="683829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47618</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891ABE45-59BB-4F2B-AE35-F52B258EDF9A}"/>
            </a:ext>
          </a:extLst>
        </xdr:cNvPr>
        <xdr:cNvSpPr txBox="1"/>
      </xdr:nvSpPr>
      <xdr:spPr>
        <a:xfrm>
          <a:off x="21011095" y="65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63402</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0D8D7AD6-52F4-49DD-B801-F2A0B967E9D1}"/>
            </a:ext>
          </a:extLst>
        </xdr:cNvPr>
        <xdr:cNvSpPr txBox="1"/>
      </xdr:nvSpPr>
      <xdr:spPr>
        <a:xfrm>
          <a:off x="20134795" y="6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F0AA04E2-DD0F-48FD-AB1D-2C03AEEF38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64547AF-4995-4CE2-B9C3-4489EFBB1F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6ECCB9EE-34CB-4797-8850-3E06D7E09C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7EAB43A1-4F05-40CD-A4FF-E924222B17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EEE7F2FA-B632-4B52-87DA-BECE380DA8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B7533813-D728-425C-A2C6-B7F4F3C2C9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EAFB1ADD-E924-48E8-AEB3-3F4D5709F6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7B5247D2-732A-49B2-8DB4-941A36C11C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394F7279-7791-42CD-89D3-00C173DED2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2B323AD-6F62-4AC6-A6C4-ADFF714DA6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16EF8597-C6E0-420B-B860-7B25DF466D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a:extLst>
            <a:ext uri="{FF2B5EF4-FFF2-40B4-BE49-F238E27FC236}">
              <a16:creationId xmlns:a16="http://schemas.microsoft.com/office/drawing/2014/main" id="{AA7B3279-AF73-4E70-8449-A436136630E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37009134-407E-43D7-8B1E-7E24A290FDE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918FFC00-4A63-4943-9D2C-342A3456118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D82A1462-5594-4D77-BFA5-2066448047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215E1FE2-A67F-413D-812F-F1A544D641A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171DF54A-2B05-4213-90F1-9D21942730C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7B4D3BD6-6ECC-45B8-884F-150BD7A453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D2638D04-4855-4706-8F7A-EA8CF6D253A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AA61110B-EFA9-4B37-8627-84339217BCE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1CE3235A-730D-49D1-A4B9-EFBF20EE5B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a:extLst>
            <a:ext uri="{FF2B5EF4-FFF2-40B4-BE49-F238E27FC236}">
              <a16:creationId xmlns:a16="http://schemas.microsoft.com/office/drawing/2014/main" id="{1C00F6AB-A186-4E8D-8FA0-552F1DDDEE8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A43CD1D1-F1C0-4687-B6A4-73E175092C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3D4AFD0D-E3FC-43DD-BCA1-686C390AEEF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a:extLst>
            <a:ext uri="{FF2B5EF4-FFF2-40B4-BE49-F238E27FC236}">
              <a16:creationId xmlns:a16="http://schemas.microsoft.com/office/drawing/2014/main" id="{EE608FAB-77BA-4701-AB59-72299E5027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522" name="直線コネクタ 521">
          <a:extLst>
            <a:ext uri="{FF2B5EF4-FFF2-40B4-BE49-F238E27FC236}">
              <a16:creationId xmlns:a16="http://schemas.microsoft.com/office/drawing/2014/main" id="{A7D86099-ECE8-462C-AA1C-330DED26D1FE}"/>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523" name="【保健センター・保健所】&#10;有形固定資産減価償却率最小値テキスト">
          <a:extLst>
            <a:ext uri="{FF2B5EF4-FFF2-40B4-BE49-F238E27FC236}">
              <a16:creationId xmlns:a16="http://schemas.microsoft.com/office/drawing/2014/main" id="{1014C3F0-E0EA-46BA-BDA8-BAAF4EEF4BF2}"/>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524" name="直線コネクタ 523">
          <a:extLst>
            <a:ext uri="{FF2B5EF4-FFF2-40B4-BE49-F238E27FC236}">
              <a16:creationId xmlns:a16="http://schemas.microsoft.com/office/drawing/2014/main" id="{4C7FD235-F5D8-4515-9EDF-7FBD16A0E407}"/>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5" name="【保健センター・保健所】&#10;有形固定資産減価償却率最大値テキスト">
          <a:extLst>
            <a:ext uri="{FF2B5EF4-FFF2-40B4-BE49-F238E27FC236}">
              <a16:creationId xmlns:a16="http://schemas.microsoft.com/office/drawing/2014/main" id="{73978CD7-0067-4C72-9127-130EAEE0CC2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6" name="直線コネクタ 525">
          <a:extLst>
            <a:ext uri="{FF2B5EF4-FFF2-40B4-BE49-F238E27FC236}">
              <a16:creationId xmlns:a16="http://schemas.microsoft.com/office/drawing/2014/main" id="{940F13B5-4B3C-4A32-9A71-179FE5B56D9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27" name="【保健センター・保健所】&#10;有形固定資産減価償却率平均値テキスト">
          <a:extLst>
            <a:ext uri="{FF2B5EF4-FFF2-40B4-BE49-F238E27FC236}">
              <a16:creationId xmlns:a16="http://schemas.microsoft.com/office/drawing/2014/main" id="{FCCF4941-109D-4591-AA94-C7F3EF2313E6}"/>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28" name="フローチャート: 判断 527">
          <a:extLst>
            <a:ext uri="{FF2B5EF4-FFF2-40B4-BE49-F238E27FC236}">
              <a16:creationId xmlns:a16="http://schemas.microsoft.com/office/drawing/2014/main" id="{DCF03E07-DD39-4BBC-91C5-7EFAE04F34D3}"/>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29" name="フローチャート: 判断 528">
          <a:extLst>
            <a:ext uri="{FF2B5EF4-FFF2-40B4-BE49-F238E27FC236}">
              <a16:creationId xmlns:a16="http://schemas.microsoft.com/office/drawing/2014/main" id="{51825B19-FFDB-47C9-BE59-255175215FA5}"/>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FEC9B565-F137-4D37-A723-BDAE4CCD5AA2}"/>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31" name="フローチャート: 判断 530">
          <a:extLst>
            <a:ext uri="{FF2B5EF4-FFF2-40B4-BE49-F238E27FC236}">
              <a16:creationId xmlns:a16="http://schemas.microsoft.com/office/drawing/2014/main" id="{49218168-4E5C-4643-B9AF-68BC66F96DE7}"/>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EB16F2B0-454A-49DD-B753-92447F3171F2}"/>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533" name="フローチャート: 判断 532">
          <a:extLst>
            <a:ext uri="{FF2B5EF4-FFF2-40B4-BE49-F238E27FC236}">
              <a16:creationId xmlns:a16="http://schemas.microsoft.com/office/drawing/2014/main" id="{358A1757-9F91-446B-91EC-A4270FDC3CA2}"/>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F107F29C-46E1-4917-A245-5CA3D5191653}"/>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2D0DD368-33F2-4FE2-B5A8-E0162DA895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DC65BBC-0272-4F8C-AD97-C7628D2DF9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8FD3676-71F7-4879-ACC9-5A5A5CA0E1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1155AD8-E78C-4450-9427-6CDF3EF8A6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B6B28EC-217C-4179-825B-BC662437D5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45538</xdr:rowOff>
    </xdr:from>
    <xdr:to>
      <xdr:col>81</xdr:col>
      <xdr:colOff>101600</xdr:colOff>
      <xdr:row>58</xdr:row>
      <xdr:rowOff>147138</xdr:rowOff>
    </xdr:to>
    <xdr:sp macro="" textlink="">
      <xdr:nvSpPr>
        <xdr:cNvPr id="540" name="楕円 539">
          <a:extLst>
            <a:ext uri="{FF2B5EF4-FFF2-40B4-BE49-F238E27FC236}">
              <a16:creationId xmlns:a16="http://schemas.microsoft.com/office/drawing/2014/main" id="{53DBC1DC-0DE5-4F91-8DC1-9356EB878618}"/>
            </a:ext>
          </a:extLst>
        </xdr:cNvPr>
        <xdr:cNvSpPr/>
      </xdr:nvSpPr>
      <xdr:spPr>
        <a:xfrm>
          <a:off x="15430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41" name="楕円 540">
          <a:extLst>
            <a:ext uri="{FF2B5EF4-FFF2-40B4-BE49-F238E27FC236}">
              <a16:creationId xmlns:a16="http://schemas.microsoft.com/office/drawing/2014/main" id="{EC5C7DCA-114C-4699-8CDD-116CC1B8FC2F}"/>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96338</xdr:rowOff>
    </xdr:to>
    <xdr:cxnSp macro="">
      <xdr:nvCxnSpPr>
        <xdr:cNvPr id="542" name="直線コネクタ 541">
          <a:extLst>
            <a:ext uri="{FF2B5EF4-FFF2-40B4-BE49-F238E27FC236}">
              <a16:creationId xmlns:a16="http://schemas.microsoft.com/office/drawing/2014/main" id="{FE8E312B-5EAF-4C7D-8F06-2BB1079165B3}"/>
            </a:ext>
          </a:extLst>
        </xdr:cNvPr>
        <xdr:cNvCxnSpPr/>
      </xdr:nvCxnSpPr>
      <xdr:spPr>
        <a:xfrm>
          <a:off x="14592300" y="100355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163665</xdr:rowOff>
    </xdr:from>
    <xdr:ext cx="405111" cy="259045"/>
    <xdr:sp macro="" textlink="">
      <xdr:nvSpPr>
        <xdr:cNvPr id="543" name="n_1mainValue【保健センター・保健所】&#10;有形固定資産減価償却率">
          <a:extLst>
            <a:ext uri="{FF2B5EF4-FFF2-40B4-BE49-F238E27FC236}">
              <a16:creationId xmlns:a16="http://schemas.microsoft.com/office/drawing/2014/main" id="{0ED9D1DF-6CA1-4F9B-B2E2-F85A460B3948}"/>
            </a:ext>
          </a:extLst>
        </xdr:cNvPr>
        <xdr:cNvSpPr txBox="1"/>
      </xdr:nvSpPr>
      <xdr:spPr>
        <a:xfrm>
          <a:off x="15266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44" name="n_2mainValue【保健センター・保健所】&#10;有形固定資産減価償却率">
          <a:extLst>
            <a:ext uri="{FF2B5EF4-FFF2-40B4-BE49-F238E27FC236}">
              <a16:creationId xmlns:a16="http://schemas.microsoft.com/office/drawing/2014/main" id="{AE2AA1E6-1AD9-4CB9-A102-05F7F2543E14}"/>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D4F98998-0B70-40FD-8FCE-5176CFA25C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37AA1CAD-A6D7-4489-A62D-671A3F0825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2F9D1EA0-AFB8-45A2-B8EB-CF7F8653CC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D6CB6BE6-5C7F-4160-934D-89B5F8E7B7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C59D9464-A736-4EEC-9E67-A127294C79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4921AC15-3CEA-48F0-A56A-2B645EEF67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4FB5DA68-7C5C-4C8D-8BEA-8CB0276079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B58067A8-979D-4414-AB56-BB529E368F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DDDDEE07-ED47-4705-A211-B6606D37EF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31BA505E-0124-4609-A810-BBFFC92611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a:extLst>
            <a:ext uri="{FF2B5EF4-FFF2-40B4-BE49-F238E27FC236}">
              <a16:creationId xmlns:a16="http://schemas.microsoft.com/office/drawing/2014/main" id="{993C7324-8CC4-47CE-A629-4A6BE1E812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a:extLst>
            <a:ext uri="{FF2B5EF4-FFF2-40B4-BE49-F238E27FC236}">
              <a16:creationId xmlns:a16="http://schemas.microsoft.com/office/drawing/2014/main" id="{1C59C2B6-E1A7-493A-83B2-00948873373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a:extLst>
            <a:ext uri="{FF2B5EF4-FFF2-40B4-BE49-F238E27FC236}">
              <a16:creationId xmlns:a16="http://schemas.microsoft.com/office/drawing/2014/main" id="{4204F548-DD28-4D96-ABBF-08211630DD7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a:extLst>
            <a:ext uri="{FF2B5EF4-FFF2-40B4-BE49-F238E27FC236}">
              <a16:creationId xmlns:a16="http://schemas.microsoft.com/office/drawing/2014/main" id="{0EADE4EF-7736-498C-AAF6-F5D1480797F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a:extLst>
            <a:ext uri="{FF2B5EF4-FFF2-40B4-BE49-F238E27FC236}">
              <a16:creationId xmlns:a16="http://schemas.microsoft.com/office/drawing/2014/main" id="{60246CE8-FB65-410E-9A6D-D40EFF1A1C2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a:extLst>
            <a:ext uri="{FF2B5EF4-FFF2-40B4-BE49-F238E27FC236}">
              <a16:creationId xmlns:a16="http://schemas.microsoft.com/office/drawing/2014/main" id="{EA93B207-D84A-4AB3-8E43-39CF3B85369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a:extLst>
            <a:ext uri="{FF2B5EF4-FFF2-40B4-BE49-F238E27FC236}">
              <a16:creationId xmlns:a16="http://schemas.microsoft.com/office/drawing/2014/main" id="{A2EF7DAC-A851-41E4-A2A8-FDDC8874D29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a:extLst>
            <a:ext uri="{FF2B5EF4-FFF2-40B4-BE49-F238E27FC236}">
              <a16:creationId xmlns:a16="http://schemas.microsoft.com/office/drawing/2014/main" id="{535BF9D6-9E14-4361-91F6-B907903E1B7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a:extLst>
            <a:ext uri="{FF2B5EF4-FFF2-40B4-BE49-F238E27FC236}">
              <a16:creationId xmlns:a16="http://schemas.microsoft.com/office/drawing/2014/main" id="{67F0FC74-97DA-480E-9833-1F9F774F669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4" name="テキスト ボックス 563">
          <a:extLst>
            <a:ext uri="{FF2B5EF4-FFF2-40B4-BE49-F238E27FC236}">
              <a16:creationId xmlns:a16="http://schemas.microsoft.com/office/drawing/2014/main" id="{3B45D2FB-55D1-4A55-96EF-D782125FBD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a:extLst>
            <a:ext uri="{FF2B5EF4-FFF2-40B4-BE49-F238E27FC236}">
              <a16:creationId xmlns:a16="http://schemas.microsoft.com/office/drawing/2014/main" id="{C63D77E8-B810-4459-8F29-668963B3807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6" name="テキスト ボックス 565">
          <a:extLst>
            <a:ext uri="{FF2B5EF4-FFF2-40B4-BE49-F238E27FC236}">
              <a16:creationId xmlns:a16="http://schemas.microsoft.com/office/drawing/2014/main" id="{E58248D1-E308-430D-A2CC-A2744244FCF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C5210D07-815F-4FF1-BAE7-02573DF847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86593A8F-96EC-437F-88A2-58EE1F5F6E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a:extLst>
            <a:ext uri="{FF2B5EF4-FFF2-40B4-BE49-F238E27FC236}">
              <a16:creationId xmlns:a16="http://schemas.microsoft.com/office/drawing/2014/main" id="{DC25BD84-14B4-4015-BAD2-4867E140B5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70" name="直線コネクタ 569">
          <a:extLst>
            <a:ext uri="{FF2B5EF4-FFF2-40B4-BE49-F238E27FC236}">
              <a16:creationId xmlns:a16="http://schemas.microsoft.com/office/drawing/2014/main" id="{2ED9BD08-6657-41A9-84F9-3D8B40359177}"/>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71" name="【保健センター・保健所】&#10;一人当たり面積最小値テキスト">
          <a:extLst>
            <a:ext uri="{FF2B5EF4-FFF2-40B4-BE49-F238E27FC236}">
              <a16:creationId xmlns:a16="http://schemas.microsoft.com/office/drawing/2014/main" id="{A166D1A3-C22B-4F49-883F-D88C5FD65E5B}"/>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72" name="直線コネクタ 571">
          <a:extLst>
            <a:ext uri="{FF2B5EF4-FFF2-40B4-BE49-F238E27FC236}">
              <a16:creationId xmlns:a16="http://schemas.microsoft.com/office/drawing/2014/main" id="{97195858-0EFA-4D92-90A0-D35FD321F121}"/>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73" name="【保健センター・保健所】&#10;一人当たり面積最大値テキスト">
          <a:extLst>
            <a:ext uri="{FF2B5EF4-FFF2-40B4-BE49-F238E27FC236}">
              <a16:creationId xmlns:a16="http://schemas.microsoft.com/office/drawing/2014/main" id="{F31B3ED6-C8AB-42D4-9BEC-75DA89330371}"/>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74" name="直線コネクタ 573">
          <a:extLst>
            <a:ext uri="{FF2B5EF4-FFF2-40B4-BE49-F238E27FC236}">
              <a16:creationId xmlns:a16="http://schemas.microsoft.com/office/drawing/2014/main" id="{FFA7357C-F6CD-48F0-8E35-CDAF9A00325A}"/>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575" name="【保健センター・保健所】&#10;一人当たり面積平均値テキスト">
          <a:extLst>
            <a:ext uri="{FF2B5EF4-FFF2-40B4-BE49-F238E27FC236}">
              <a16:creationId xmlns:a16="http://schemas.microsoft.com/office/drawing/2014/main" id="{8B55F767-8283-428C-AFF2-C114B1D91125}"/>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76" name="フローチャート: 判断 575">
          <a:extLst>
            <a:ext uri="{FF2B5EF4-FFF2-40B4-BE49-F238E27FC236}">
              <a16:creationId xmlns:a16="http://schemas.microsoft.com/office/drawing/2014/main" id="{F9F70506-C317-4638-AD55-629D904698E2}"/>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77" name="フローチャート: 判断 576">
          <a:extLst>
            <a:ext uri="{FF2B5EF4-FFF2-40B4-BE49-F238E27FC236}">
              <a16:creationId xmlns:a16="http://schemas.microsoft.com/office/drawing/2014/main" id="{D00D8C94-1CEF-4B66-942B-C7C454C184A9}"/>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578" name="n_1aveValue【保健センター・保健所】&#10;一人当たり面積">
          <a:extLst>
            <a:ext uri="{FF2B5EF4-FFF2-40B4-BE49-F238E27FC236}">
              <a16:creationId xmlns:a16="http://schemas.microsoft.com/office/drawing/2014/main" id="{3E59789A-D571-4EAC-9A52-D27137F214DE}"/>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79" name="フローチャート: 判断 578">
          <a:extLst>
            <a:ext uri="{FF2B5EF4-FFF2-40B4-BE49-F238E27FC236}">
              <a16:creationId xmlns:a16="http://schemas.microsoft.com/office/drawing/2014/main" id="{D7673CA4-8F53-4967-9B4B-2FDBC1C76E1D}"/>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580" name="n_2aveValue【保健センター・保健所】&#10;一人当たり面積">
          <a:extLst>
            <a:ext uri="{FF2B5EF4-FFF2-40B4-BE49-F238E27FC236}">
              <a16:creationId xmlns:a16="http://schemas.microsoft.com/office/drawing/2014/main" id="{20E4DB3F-51D2-4FD0-A731-94FDD14C0942}"/>
            </a:ext>
          </a:extLst>
        </xdr:cNvPr>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81" name="フローチャート: 判断 580">
          <a:extLst>
            <a:ext uri="{FF2B5EF4-FFF2-40B4-BE49-F238E27FC236}">
              <a16:creationId xmlns:a16="http://schemas.microsoft.com/office/drawing/2014/main" id="{EF834BCA-56FA-4024-8B03-54B25F101F7F}"/>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82" name="n_3aveValue【保健センター・保健所】&#10;一人当たり面積">
          <a:extLst>
            <a:ext uri="{FF2B5EF4-FFF2-40B4-BE49-F238E27FC236}">
              <a16:creationId xmlns:a16="http://schemas.microsoft.com/office/drawing/2014/main" id="{02C3D64E-3085-4586-9575-C985C6386187}"/>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408EE99-B080-40C7-933C-FEFC1DD6D42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30E93C89-A4CF-415B-B52F-0165247EBEB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8CD60979-7657-41B3-BD1C-147F7C470D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F0CA1CEC-1438-4365-831F-C583C01E09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78CEC295-9A57-41B0-8646-ED6675B64C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74603</xdr:rowOff>
    </xdr:from>
    <xdr:to>
      <xdr:col>112</xdr:col>
      <xdr:colOff>38100</xdr:colOff>
      <xdr:row>63</xdr:row>
      <xdr:rowOff>4753</xdr:rowOff>
    </xdr:to>
    <xdr:sp macro="" textlink="">
      <xdr:nvSpPr>
        <xdr:cNvPr id="588" name="楕円 587">
          <a:extLst>
            <a:ext uri="{FF2B5EF4-FFF2-40B4-BE49-F238E27FC236}">
              <a16:creationId xmlns:a16="http://schemas.microsoft.com/office/drawing/2014/main" id="{6E53FA75-33AD-4B4E-BF2A-B4D65EAC2F7F}"/>
            </a:ext>
          </a:extLst>
        </xdr:cNvPr>
        <xdr:cNvSpPr/>
      </xdr:nvSpPr>
      <xdr:spPr>
        <a:xfrm>
          <a:off x="21272500" y="107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87993</xdr:rowOff>
    </xdr:from>
    <xdr:to>
      <xdr:col>107</xdr:col>
      <xdr:colOff>101600</xdr:colOff>
      <xdr:row>63</xdr:row>
      <xdr:rowOff>18143</xdr:rowOff>
    </xdr:to>
    <xdr:sp macro="" textlink="">
      <xdr:nvSpPr>
        <xdr:cNvPr id="589" name="楕円 588">
          <a:extLst>
            <a:ext uri="{FF2B5EF4-FFF2-40B4-BE49-F238E27FC236}">
              <a16:creationId xmlns:a16="http://schemas.microsoft.com/office/drawing/2014/main" id="{313C0D40-77D8-4638-93B9-6ADE57DD5B64}"/>
            </a:ext>
          </a:extLst>
        </xdr:cNvPr>
        <xdr:cNvSpPr/>
      </xdr:nvSpPr>
      <xdr:spPr>
        <a:xfrm>
          <a:off x="2038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125403</xdr:rowOff>
    </xdr:from>
    <xdr:to>
      <xdr:col>111</xdr:col>
      <xdr:colOff>177800</xdr:colOff>
      <xdr:row>62</xdr:row>
      <xdr:rowOff>138793</xdr:rowOff>
    </xdr:to>
    <xdr:cxnSp macro="">
      <xdr:nvCxnSpPr>
        <xdr:cNvPr id="590" name="直線コネクタ 589">
          <a:extLst>
            <a:ext uri="{FF2B5EF4-FFF2-40B4-BE49-F238E27FC236}">
              <a16:creationId xmlns:a16="http://schemas.microsoft.com/office/drawing/2014/main" id="{4CFEC5F4-4ECF-4B2B-AA1B-B83331CF3482}"/>
            </a:ext>
          </a:extLst>
        </xdr:cNvPr>
        <xdr:cNvCxnSpPr/>
      </xdr:nvCxnSpPr>
      <xdr:spPr>
        <a:xfrm flipV="1">
          <a:off x="20434300" y="10755303"/>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21280</xdr:rowOff>
    </xdr:from>
    <xdr:ext cx="469744" cy="259045"/>
    <xdr:sp macro="" textlink="">
      <xdr:nvSpPr>
        <xdr:cNvPr id="591" name="n_1mainValue【保健センター・保健所】&#10;一人当たり面積">
          <a:extLst>
            <a:ext uri="{FF2B5EF4-FFF2-40B4-BE49-F238E27FC236}">
              <a16:creationId xmlns:a16="http://schemas.microsoft.com/office/drawing/2014/main" id="{AC322956-6757-41F4-85A7-DC7CA356778A}"/>
            </a:ext>
          </a:extLst>
        </xdr:cNvPr>
        <xdr:cNvSpPr txBox="1"/>
      </xdr:nvSpPr>
      <xdr:spPr>
        <a:xfrm>
          <a:off x="21075727" y="104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34670</xdr:rowOff>
    </xdr:from>
    <xdr:ext cx="469744" cy="259045"/>
    <xdr:sp macro="" textlink="">
      <xdr:nvSpPr>
        <xdr:cNvPr id="592" name="n_2mainValue【保健センター・保健所】&#10;一人当たり面積">
          <a:extLst>
            <a:ext uri="{FF2B5EF4-FFF2-40B4-BE49-F238E27FC236}">
              <a16:creationId xmlns:a16="http://schemas.microsoft.com/office/drawing/2014/main" id="{72FAC5FC-784D-45D4-8ED8-92B44E068D87}"/>
            </a:ext>
          </a:extLst>
        </xdr:cNvPr>
        <xdr:cNvSpPr txBox="1"/>
      </xdr:nvSpPr>
      <xdr:spPr>
        <a:xfrm>
          <a:off x="20199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7CB3EDB3-C105-4CDC-8DB1-21D9DA13F71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CA47DA61-8A9F-43EA-950A-545F1799AB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8272BBD6-B8FD-45BE-945A-4CAD6C2958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86111137-E48D-4DC5-8EB4-929555834A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5C7F57E0-818D-401C-9EDE-22DE470273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F8E61AC5-C0A7-40C1-B73F-D56CC5DB56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1040CA1-3B10-44A5-B5DF-7AE1CFF197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F2830654-007F-44DE-864A-258625BD46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5415C06B-B916-435E-8279-52CB7BE666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3AC04FD1-8772-49D0-9053-6279EA6781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3" name="テキスト ボックス 602">
          <a:extLst>
            <a:ext uri="{FF2B5EF4-FFF2-40B4-BE49-F238E27FC236}">
              <a16:creationId xmlns:a16="http://schemas.microsoft.com/office/drawing/2014/main" id="{8A89A7A0-970D-4D8B-A989-AF7410A4164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a16="http://schemas.microsoft.com/office/drawing/2014/main" id="{2231B167-1717-4925-8F88-8726A79733C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5" name="テキスト ボックス 604">
          <a:extLst>
            <a:ext uri="{FF2B5EF4-FFF2-40B4-BE49-F238E27FC236}">
              <a16:creationId xmlns:a16="http://schemas.microsoft.com/office/drawing/2014/main" id="{0542061B-D995-49B5-B462-12CD854B436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a16="http://schemas.microsoft.com/office/drawing/2014/main" id="{D72D4E92-643B-4D20-9169-9AE76EB80A8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a16="http://schemas.microsoft.com/office/drawing/2014/main" id="{8433DD06-378B-4194-B619-F23CBEE2DDD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a16="http://schemas.microsoft.com/office/drawing/2014/main" id="{F0D134BB-E77E-4AA9-87B1-DF5B620CF2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a16="http://schemas.microsoft.com/office/drawing/2014/main" id="{685C4A10-16EA-419A-BEE8-17033D94041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a16="http://schemas.microsoft.com/office/drawing/2014/main" id="{79C97A6D-32B4-4098-9F84-FA7DD4C7DB6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a16="http://schemas.microsoft.com/office/drawing/2014/main" id="{9B2EBE4A-790C-4D14-8C2D-7F61300C332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a16="http://schemas.microsoft.com/office/drawing/2014/main" id="{6CCC0DC0-C03E-4ED2-8B81-4BC6EAC5E38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3" name="テキスト ボックス 612">
          <a:extLst>
            <a:ext uri="{FF2B5EF4-FFF2-40B4-BE49-F238E27FC236}">
              <a16:creationId xmlns:a16="http://schemas.microsoft.com/office/drawing/2014/main" id="{E8DB6F00-CF86-49E8-9492-757A74F63A2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4743F583-E6BC-46D1-A6B3-47190A91C49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11C92FD7-2F61-4045-96A5-9BB0234EFED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a:extLst>
            <a:ext uri="{FF2B5EF4-FFF2-40B4-BE49-F238E27FC236}">
              <a16:creationId xmlns:a16="http://schemas.microsoft.com/office/drawing/2014/main" id="{D2DAE4BD-2E3B-4C8B-9A78-C08999A1E0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17" name="直線コネクタ 616">
          <a:extLst>
            <a:ext uri="{FF2B5EF4-FFF2-40B4-BE49-F238E27FC236}">
              <a16:creationId xmlns:a16="http://schemas.microsoft.com/office/drawing/2014/main" id="{EF3DD5A0-516B-4C41-84D1-E98BAFDDEE72}"/>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18" name="【消防施設】&#10;有形固定資産減価償却率最小値テキスト">
          <a:extLst>
            <a:ext uri="{FF2B5EF4-FFF2-40B4-BE49-F238E27FC236}">
              <a16:creationId xmlns:a16="http://schemas.microsoft.com/office/drawing/2014/main" id="{CF0A4068-205D-4F57-B437-0C4568978C62}"/>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19" name="直線コネクタ 618">
          <a:extLst>
            <a:ext uri="{FF2B5EF4-FFF2-40B4-BE49-F238E27FC236}">
              <a16:creationId xmlns:a16="http://schemas.microsoft.com/office/drawing/2014/main" id="{9EEBB64F-E460-42F9-BC5B-3EEBACD8EDE7}"/>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20" name="【消防施設】&#10;有形固定資産減価償却率最大値テキスト">
          <a:extLst>
            <a:ext uri="{FF2B5EF4-FFF2-40B4-BE49-F238E27FC236}">
              <a16:creationId xmlns:a16="http://schemas.microsoft.com/office/drawing/2014/main" id="{0B33D90B-8C05-4419-96BB-44338FDFEF3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21" name="直線コネクタ 620">
          <a:extLst>
            <a:ext uri="{FF2B5EF4-FFF2-40B4-BE49-F238E27FC236}">
              <a16:creationId xmlns:a16="http://schemas.microsoft.com/office/drawing/2014/main" id="{F3E80783-A941-4090-8AEF-5F7558AC5E1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22" name="【消防施設】&#10;有形固定資産減価償却率平均値テキスト">
          <a:extLst>
            <a:ext uri="{FF2B5EF4-FFF2-40B4-BE49-F238E27FC236}">
              <a16:creationId xmlns:a16="http://schemas.microsoft.com/office/drawing/2014/main" id="{0749AFE2-4014-44C2-8BF3-8844F8EA2A07}"/>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23" name="フローチャート: 判断 622">
          <a:extLst>
            <a:ext uri="{FF2B5EF4-FFF2-40B4-BE49-F238E27FC236}">
              <a16:creationId xmlns:a16="http://schemas.microsoft.com/office/drawing/2014/main" id="{14950702-8616-46C8-8814-718CD88F0203}"/>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24" name="フローチャート: 判断 623">
          <a:extLst>
            <a:ext uri="{FF2B5EF4-FFF2-40B4-BE49-F238E27FC236}">
              <a16:creationId xmlns:a16="http://schemas.microsoft.com/office/drawing/2014/main" id="{E83A6E26-83A4-4BA3-9683-9C2578F3F97F}"/>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625" name="n_1aveValue【消防施設】&#10;有形固定資産減価償却率">
          <a:extLst>
            <a:ext uri="{FF2B5EF4-FFF2-40B4-BE49-F238E27FC236}">
              <a16:creationId xmlns:a16="http://schemas.microsoft.com/office/drawing/2014/main" id="{CED67CB2-C966-4E29-BF24-9925BCB00A68}"/>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26" name="フローチャート: 判断 625">
          <a:extLst>
            <a:ext uri="{FF2B5EF4-FFF2-40B4-BE49-F238E27FC236}">
              <a16:creationId xmlns:a16="http://schemas.microsoft.com/office/drawing/2014/main" id="{908D8326-9D8E-40F3-9995-E7F51191BD3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627" name="n_2aveValue【消防施設】&#10;有形固定資産減価償却率">
          <a:extLst>
            <a:ext uri="{FF2B5EF4-FFF2-40B4-BE49-F238E27FC236}">
              <a16:creationId xmlns:a16="http://schemas.microsoft.com/office/drawing/2014/main" id="{35EB920A-EB3F-40F8-970B-CE9762EB4083}"/>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628" name="フローチャート: 判断 627">
          <a:extLst>
            <a:ext uri="{FF2B5EF4-FFF2-40B4-BE49-F238E27FC236}">
              <a16:creationId xmlns:a16="http://schemas.microsoft.com/office/drawing/2014/main" id="{1E5AA61C-FB5A-4AF3-B571-CB33D0371CAC}"/>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629" name="n_3aveValue【消防施設】&#10;有形固定資産減価償却率">
          <a:extLst>
            <a:ext uri="{FF2B5EF4-FFF2-40B4-BE49-F238E27FC236}">
              <a16:creationId xmlns:a16="http://schemas.microsoft.com/office/drawing/2014/main" id="{B1952640-4A61-47B1-8DEB-F2884D853A77}"/>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2CD84DDF-CF3C-4CCB-B471-B728DA6B9E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CC81591-8466-4CB7-ABB5-E82CD8BC1A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C639CAA6-961A-44DC-9713-2AD360204A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AD455586-16F5-46D6-A251-AFF0BB2341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CD65342F-BDDC-4029-BE5F-E2B934436B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130175</xdr:rowOff>
    </xdr:from>
    <xdr:to>
      <xdr:col>81</xdr:col>
      <xdr:colOff>101600</xdr:colOff>
      <xdr:row>78</xdr:row>
      <xdr:rowOff>60325</xdr:rowOff>
    </xdr:to>
    <xdr:sp macro="" textlink="">
      <xdr:nvSpPr>
        <xdr:cNvPr id="635" name="楕円 634">
          <a:extLst>
            <a:ext uri="{FF2B5EF4-FFF2-40B4-BE49-F238E27FC236}">
              <a16:creationId xmlns:a16="http://schemas.microsoft.com/office/drawing/2014/main" id="{DE7F463C-3A00-4A31-B3B7-C291F755ABB7}"/>
            </a:ext>
          </a:extLst>
        </xdr:cNvPr>
        <xdr:cNvSpPr/>
      </xdr:nvSpPr>
      <xdr:spPr>
        <a:xfrm>
          <a:off x="15430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44450</xdr:rowOff>
    </xdr:from>
    <xdr:to>
      <xdr:col>76</xdr:col>
      <xdr:colOff>165100</xdr:colOff>
      <xdr:row>78</xdr:row>
      <xdr:rowOff>146050</xdr:rowOff>
    </xdr:to>
    <xdr:sp macro="" textlink="">
      <xdr:nvSpPr>
        <xdr:cNvPr id="636" name="楕円 635">
          <a:extLst>
            <a:ext uri="{FF2B5EF4-FFF2-40B4-BE49-F238E27FC236}">
              <a16:creationId xmlns:a16="http://schemas.microsoft.com/office/drawing/2014/main" id="{B401AA9B-EA5F-454F-9316-470FA3BB49B6}"/>
            </a:ext>
          </a:extLst>
        </xdr:cNvPr>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xdr:rowOff>
    </xdr:from>
    <xdr:to>
      <xdr:col>81</xdr:col>
      <xdr:colOff>50800</xdr:colOff>
      <xdr:row>78</xdr:row>
      <xdr:rowOff>95250</xdr:rowOff>
    </xdr:to>
    <xdr:cxnSp macro="">
      <xdr:nvCxnSpPr>
        <xdr:cNvPr id="637" name="直線コネクタ 636">
          <a:extLst>
            <a:ext uri="{FF2B5EF4-FFF2-40B4-BE49-F238E27FC236}">
              <a16:creationId xmlns:a16="http://schemas.microsoft.com/office/drawing/2014/main" id="{749A91B1-63C2-40F8-BCA9-0163B158E7D6}"/>
            </a:ext>
          </a:extLst>
        </xdr:cNvPr>
        <xdr:cNvCxnSpPr/>
      </xdr:nvCxnSpPr>
      <xdr:spPr>
        <a:xfrm flipV="1">
          <a:off x="14592300" y="133826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76852</xdr:rowOff>
    </xdr:from>
    <xdr:ext cx="405111" cy="259045"/>
    <xdr:sp macro="" textlink="">
      <xdr:nvSpPr>
        <xdr:cNvPr id="638" name="n_1mainValue【消防施設】&#10;有形固定資産減価償却率">
          <a:extLst>
            <a:ext uri="{FF2B5EF4-FFF2-40B4-BE49-F238E27FC236}">
              <a16:creationId xmlns:a16="http://schemas.microsoft.com/office/drawing/2014/main" id="{32C8A200-2FA3-43CB-9DC3-91862F4FEF68}"/>
            </a:ext>
          </a:extLst>
        </xdr:cNvPr>
        <xdr:cNvSpPr txBox="1"/>
      </xdr:nvSpPr>
      <xdr:spPr>
        <a:xfrm>
          <a:off x="152660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162577</xdr:rowOff>
    </xdr:from>
    <xdr:ext cx="405111" cy="259045"/>
    <xdr:sp macro="" textlink="">
      <xdr:nvSpPr>
        <xdr:cNvPr id="639" name="n_2mainValue【消防施設】&#10;有形固定資産減価償却率">
          <a:extLst>
            <a:ext uri="{FF2B5EF4-FFF2-40B4-BE49-F238E27FC236}">
              <a16:creationId xmlns:a16="http://schemas.microsoft.com/office/drawing/2014/main" id="{E66941D4-7CF4-4DC7-B154-0C28B8B5A5BC}"/>
            </a:ext>
          </a:extLst>
        </xdr:cNvPr>
        <xdr:cNvSpPr txBox="1"/>
      </xdr:nvSpPr>
      <xdr:spPr>
        <a:xfrm>
          <a:off x="14389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ECB011A-1138-4E37-891A-65CC5FB4BF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AE629905-D18A-4946-AFA6-321A7120D8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D3EA0EB1-E31D-47F0-96A4-05F52435BE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843E3B03-419C-45F1-811C-9448D837B5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2D0AC148-65BD-4904-966A-577F35EA43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8D58320-7B4C-4C27-8F5D-CAED2C5BA9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1F847C3B-3107-4BE2-81A3-22996F0CBF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3900865B-69FB-47AF-B28D-F7025290CB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F7D21E96-7465-485E-A996-F933D309D6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1D5D5C96-3B2E-408D-A1DE-4AF3EB38B1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4F9C7855-ACE6-49E7-B27D-B858D58DF29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a:extLst>
            <a:ext uri="{FF2B5EF4-FFF2-40B4-BE49-F238E27FC236}">
              <a16:creationId xmlns:a16="http://schemas.microsoft.com/office/drawing/2014/main" id="{C9E77057-32CE-47DC-8FA7-7188EC18775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FD0DB32E-E834-46CF-8D67-173E0BF784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a:extLst>
            <a:ext uri="{FF2B5EF4-FFF2-40B4-BE49-F238E27FC236}">
              <a16:creationId xmlns:a16="http://schemas.microsoft.com/office/drawing/2014/main" id="{EC7F0B5C-F386-4315-B897-B0D8F5E65AE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B0F583E0-A778-428B-AB25-67D35184E79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a:extLst>
            <a:ext uri="{FF2B5EF4-FFF2-40B4-BE49-F238E27FC236}">
              <a16:creationId xmlns:a16="http://schemas.microsoft.com/office/drawing/2014/main" id="{8BEB63D4-BEA4-4BFD-9534-1CA85DB4CD7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C517D508-14C6-4517-9936-08EB9BC3688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a:extLst>
            <a:ext uri="{FF2B5EF4-FFF2-40B4-BE49-F238E27FC236}">
              <a16:creationId xmlns:a16="http://schemas.microsoft.com/office/drawing/2014/main" id="{AF9BA90B-8829-4CFC-83F0-46912BF39FB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4B5426B3-9CE9-4243-BFDF-B422E2CEA3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D24DD773-2B04-476C-A2C3-7FEB0104B0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F9C7B7AD-B67A-4CC3-8858-9426652149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61" name="直線コネクタ 660">
          <a:extLst>
            <a:ext uri="{FF2B5EF4-FFF2-40B4-BE49-F238E27FC236}">
              <a16:creationId xmlns:a16="http://schemas.microsoft.com/office/drawing/2014/main" id="{0C87E403-0E02-4020-B896-DBD65F1957C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62" name="【消防施設】&#10;一人当たり面積最小値テキスト">
          <a:extLst>
            <a:ext uri="{FF2B5EF4-FFF2-40B4-BE49-F238E27FC236}">
              <a16:creationId xmlns:a16="http://schemas.microsoft.com/office/drawing/2014/main" id="{E434BCF0-F289-4F3E-83E2-793E2E9798E8}"/>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63" name="直線コネクタ 662">
          <a:extLst>
            <a:ext uri="{FF2B5EF4-FFF2-40B4-BE49-F238E27FC236}">
              <a16:creationId xmlns:a16="http://schemas.microsoft.com/office/drawing/2014/main" id="{EE9BCF7A-0D56-4B21-AA14-1246D38A9CB4}"/>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64" name="【消防施設】&#10;一人当たり面積最大値テキスト">
          <a:extLst>
            <a:ext uri="{FF2B5EF4-FFF2-40B4-BE49-F238E27FC236}">
              <a16:creationId xmlns:a16="http://schemas.microsoft.com/office/drawing/2014/main" id="{82BB11E5-998B-40CF-BA42-6E390E1A9EEB}"/>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65" name="直線コネクタ 664">
          <a:extLst>
            <a:ext uri="{FF2B5EF4-FFF2-40B4-BE49-F238E27FC236}">
              <a16:creationId xmlns:a16="http://schemas.microsoft.com/office/drawing/2014/main" id="{40B4C4C6-833D-45DA-AD8D-64F7847B876C}"/>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666" name="【消防施設】&#10;一人当たり面積平均値テキスト">
          <a:extLst>
            <a:ext uri="{FF2B5EF4-FFF2-40B4-BE49-F238E27FC236}">
              <a16:creationId xmlns:a16="http://schemas.microsoft.com/office/drawing/2014/main" id="{13480275-1F1B-416C-8F81-D7EE20FA980D}"/>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67" name="フローチャート: 判断 666">
          <a:extLst>
            <a:ext uri="{FF2B5EF4-FFF2-40B4-BE49-F238E27FC236}">
              <a16:creationId xmlns:a16="http://schemas.microsoft.com/office/drawing/2014/main" id="{D069650E-D0CB-4463-AA11-DB20F783566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68" name="フローチャート: 判断 667">
          <a:extLst>
            <a:ext uri="{FF2B5EF4-FFF2-40B4-BE49-F238E27FC236}">
              <a16:creationId xmlns:a16="http://schemas.microsoft.com/office/drawing/2014/main" id="{707C6265-9E6E-49AA-88E7-D2C25330ACD2}"/>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669" name="n_1aveValue【消防施設】&#10;一人当たり面積">
          <a:extLst>
            <a:ext uri="{FF2B5EF4-FFF2-40B4-BE49-F238E27FC236}">
              <a16:creationId xmlns:a16="http://schemas.microsoft.com/office/drawing/2014/main" id="{DA0FF5D2-8003-4510-A9DE-6C35D3ADA7DE}"/>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70" name="フローチャート: 判断 669">
          <a:extLst>
            <a:ext uri="{FF2B5EF4-FFF2-40B4-BE49-F238E27FC236}">
              <a16:creationId xmlns:a16="http://schemas.microsoft.com/office/drawing/2014/main" id="{0020DB97-561B-4345-9EE8-292929722F21}"/>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671" name="n_2aveValue【消防施設】&#10;一人当たり面積">
          <a:extLst>
            <a:ext uri="{FF2B5EF4-FFF2-40B4-BE49-F238E27FC236}">
              <a16:creationId xmlns:a16="http://schemas.microsoft.com/office/drawing/2014/main" id="{6D9433F4-633B-47E0-9A0E-FC5E1CB5C526}"/>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72" name="フローチャート: 判断 671">
          <a:extLst>
            <a:ext uri="{FF2B5EF4-FFF2-40B4-BE49-F238E27FC236}">
              <a16:creationId xmlns:a16="http://schemas.microsoft.com/office/drawing/2014/main" id="{D97E57EC-DD1E-4B31-BA5A-1DD28042FFDF}"/>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673" name="n_3aveValue【消防施設】&#10;一人当たり面積">
          <a:extLst>
            <a:ext uri="{FF2B5EF4-FFF2-40B4-BE49-F238E27FC236}">
              <a16:creationId xmlns:a16="http://schemas.microsoft.com/office/drawing/2014/main" id="{2435743A-1C5B-4EDE-BA0B-52267ACD6FA4}"/>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97C8A70B-7FB0-4810-8CE1-DBC11F95BF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AD4D7BEA-FDE7-416C-846F-B8D1DAB7C9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560FE918-F499-4221-A73B-D525EA251C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2EC7614B-66B4-4168-8650-AFB8308688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1B630FB9-9B48-4612-8142-05826AE590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147777</xdr:rowOff>
    </xdr:from>
    <xdr:to>
      <xdr:col>112</xdr:col>
      <xdr:colOff>38100</xdr:colOff>
      <xdr:row>86</xdr:row>
      <xdr:rowOff>77927</xdr:rowOff>
    </xdr:to>
    <xdr:sp macro="" textlink="">
      <xdr:nvSpPr>
        <xdr:cNvPr id="679" name="楕円 678">
          <a:extLst>
            <a:ext uri="{FF2B5EF4-FFF2-40B4-BE49-F238E27FC236}">
              <a16:creationId xmlns:a16="http://schemas.microsoft.com/office/drawing/2014/main" id="{A249E73A-BCDD-4DC3-9C85-6DB5EB806E1A}"/>
            </a:ext>
          </a:extLst>
        </xdr:cNvPr>
        <xdr:cNvSpPr/>
      </xdr:nvSpPr>
      <xdr:spPr>
        <a:xfrm>
          <a:off x="21272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121031</xdr:rowOff>
    </xdr:from>
    <xdr:to>
      <xdr:col>107</xdr:col>
      <xdr:colOff>101600</xdr:colOff>
      <xdr:row>78</xdr:row>
      <xdr:rowOff>51181</xdr:rowOff>
    </xdr:to>
    <xdr:sp macro="" textlink="">
      <xdr:nvSpPr>
        <xdr:cNvPr id="680" name="楕円 679">
          <a:extLst>
            <a:ext uri="{FF2B5EF4-FFF2-40B4-BE49-F238E27FC236}">
              <a16:creationId xmlns:a16="http://schemas.microsoft.com/office/drawing/2014/main" id="{B3D945CE-BD18-4B6D-915F-A70460C0CA44}"/>
            </a:ext>
          </a:extLst>
        </xdr:cNvPr>
        <xdr:cNvSpPr/>
      </xdr:nvSpPr>
      <xdr:spPr>
        <a:xfrm>
          <a:off x="20383500" y="133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xdr:rowOff>
    </xdr:from>
    <xdr:to>
      <xdr:col>111</xdr:col>
      <xdr:colOff>177800</xdr:colOff>
      <xdr:row>86</xdr:row>
      <xdr:rowOff>27127</xdr:rowOff>
    </xdr:to>
    <xdr:cxnSp macro="">
      <xdr:nvCxnSpPr>
        <xdr:cNvPr id="681" name="直線コネクタ 680">
          <a:extLst>
            <a:ext uri="{FF2B5EF4-FFF2-40B4-BE49-F238E27FC236}">
              <a16:creationId xmlns:a16="http://schemas.microsoft.com/office/drawing/2014/main" id="{A8C0B24F-2A72-4EB0-B2E2-1CFF9D894383}"/>
            </a:ext>
          </a:extLst>
        </xdr:cNvPr>
        <xdr:cNvCxnSpPr/>
      </xdr:nvCxnSpPr>
      <xdr:spPr>
        <a:xfrm>
          <a:off x="20434300" y="13373481"/>
          <a:ext cx="889000" cy="13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69054</xdr:rowOff>
    </xdr:from>
    <xdr:ext cx="469744" cy="259045"/>
    <xdr:sp macro="" textlink="">
      <xdr:nvSpPr>
        <xdr:cNvPr id="682" name="n_1mainValue【消防施設】&#10;一人当たり面積">
          <a:extLst>
            <a:ext uri="{FF2B5EF4-FFF2-40B4-BE49-F238E27FC236}">
              <a16:creationId xmlns:a16="http://schemas.microsoft.com/office/drawing/2014/main" id="{30E49E97-E05B-4F69-8FB9-C16D4E3BB939}"/>
            </a:ext>
          </a:extLst>
        </xdr:cNvPr>
        <xdr:cNvSpPr txBox="1"/>
      </xdr:nvSpPr>
      <xdr:spPr>
        <a:xfrm>
          <a:off x="210757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67708</xdr:rowOff>
    </xdr:from>
    <xdr:ext cx="469744" cy="259045"/>
    <xdr:sp macro="" textlink="">
      <xdr:nvSpPr>
        <xdr:cNvPr id="683" name="n_2mainValue【消防施設】&#10;一人当たり面積">
          <a:extLst>
            <a:ext uri="{FF2B5EF4-FFF2-40B4-BE49-F238E27FC236}">
              <a16:creationId xmlns:a16="http://schemas.microsoft.com/office/drawing/2014/main" id="{EA779143-74AA-4BF6-8F6D-A2D81B110F07}"/>
            </a:ext>
          </a:extLst>
        </xdr:cNvPr>
        <xdr:cNvSpPr txBox="1"/>
      </xdr:nvSpPr>
      <xdr:spPr>
        <a:xfrm>
          <a:off x="20199427" y="1309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859787E8-2D16-439F-B39D-5B184339D4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FA01BA6B-661D-423F-8E72-5FCF5B92A6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8D58F329-5CBA-4C4D-BF31-8D44438D42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98FA7304-0C3E-4D0A-9CFB-C8E578743B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DAC89D0F-6A34-4613-8FB2-5E87250E92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44DD172F-F4C2-43B7-98DD-3C6C240430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4DC69E57-DB74-455D-BCC2-5F482881D5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738E8244-DA76-457A-B8C1-AEEB1D4580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81CEE2B-CDBC-4954-9362-BAFB12B003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B079DA59-40B0-4A7C-BB8A-8FEA9D236F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a:extLst>
            <a:ext uri="{FF2B5EF4-FFF2-40B4-BE49-F238E27FC236}">
              <a16:creationId xmlns:a16="http://schemas.microsoft.com/office/drawing/2014/main" id="{B6A8EA93-F6AF-4CFE-B25D-1DB10EF045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a:extLst>
            <a:ext uri="{FF2B5EF4-FFF2-40B4-BE49-F238E27FC236}">
              <a16:creationId xmlns:a16="http://schemas.microsoft.com/office/drawing/2014/main" id="{0DDBB44D-CF8E-46D4-9D2F-98A541A480D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a:extLst>
            <a:ext uri="{FF2B5EF4-FFF2-40B4-BE49-F238E27FC236}">
              <a16:creationId xmlns:a16="http://schemas.microsoft.com/office/drawing/2014/main" id="{1F8EE2BF-C071-4F7E-A29E-088E47426B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a:extLst>
            <a:ext uri="{FF2B5EF4-FFF2-40B4-BE49-F238E27FC236}">
              <a16:creationId xmlns:a16="http://schemas.microsoft.com/office/drawing/2014/main" id="{BF183F7F-16AB-4C40-B89E-F4C0CD6F77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a:extLst>
            <a:ext uri="{FF2B5EF4-FFF2-40B4-BE49-F238E27FC236}">
              <a16:creationId xmlns:a16="http://schemas.microsoft.com/office/drawing/2014/main" id="{2AD61D72-30E6-43FB-84AB-B48045062D5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a:extLst>
            <a:ext uri="{FF2B5EF4-FFF2-40B4-BE49-F238E27FC236}">
              <a16:creationId xmlns:a16="http://schemas.microsoft.com/office/drawing/2014/main" id="{96C799D8-4999-451F-95C7-291355626DC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a:extLst>
            <a:ext uri="{FF2B5EF4-FFF2-40B4-BE49-F238E27FC236}">
              <a16:creationId xmlns:a16="http://schemas.microsoft.com/office/drawing/2014/main" id="{FC43448D-5D61-44C1-833A-3694E0D5096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a:extLst>
            <a:ext uri="{FF2B5EF4-FFF2-40B4-BE49-F238E27FC236}">
              <a16:creationId xmlns:a16="http://schemas.microsoft.com/office/drawing/2014/main" id="{D50BBA20-B7E7-438D-A0AC-E7C3E57D91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a:extLst>
            <a:ext uri="{FF2B5EF4-FFF2-40B4-BE49-F238E27FC236}">
              <a16:creationId xmlns:a16="http://schemas.microsoft.com/office/drawing/2014/main" id="{BEEC9F13-1034-4493-871D-673F558D70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a:extLst>
            <a:ext uri="{FF2B5EF4-FFF2-40B4-BE49-F238E27FC236}">
              <a16:creationId xmlns:a16="http://schemas.microsoft.com/office/drawing/2014/main" id="{F4EACD03-523F-4B6D-85DF-FDEF44BA285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a:extLst>
            <a:ext uri="{FF2B5EF4-FFF2-40B4-BE49-F238E27FC236}">
              <a16:creationId xmlns:a16="http://schemas.microsoft.com/office/drawing/2014/main" id="{0F0440B3-FBCB-4BE3-A0D0-E64BFE7C48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9C74F35E-8A07-488D-924A-84D34EC5950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a:extLst>
            <a:ext uri="{FF2B5EF4-FFF2-40B4-BE49-F238E27FC236}">
              <a16:creationId xmlns:a16="http://schemas.microsoft.com/office/drawing/2014/main" id="{7D0A7455-DF46-4737-A0E5-A59B3CABF9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87B4AF10-FAD9-428E-94F2-CD25ABC3CE6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id="{66E5E095-0ED8-46F3-8B07-7CA896AE76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09" name="直線コネクタ 708">
          <a:extLst>
            <a:ext uri="{FF2B5EF4-FFF2-40B4-BE49-F238E27FC236}">
              <a16:creationId xmlns:a16="http://schemas.microsoft.com/office/drawing/2014/main" id="{76A8D941-0009-476A-9CEF-68105989991E}"/>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10" name="【庁舎】&#10;有形固定資産減価償却率最小値テキスト">
          <a:extLst>
            <a:ext uri="{FF2B5EF4-FFF2-40B4-BE49-F238E27FC236}">
              <a16:creationId xmlns:a16="http://schemas.microsoft.com/office/drawing/2014/main" id="{F5793273-4981-4774-8D36-F27F629F264E}"/>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11" name="直線コネクタ 710">
          <a:extLst>
            <a:ext uri="{FF2B5EF4-FFF2-40B4-BE49-F238E27FC236}">
              <a16:creationId xmlns:a16="http://schemas.microsoft.com/office/drawing/2014/main" id="{0748C8F8-F501-4A4D-8457-2F273D07BA91}"/>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庁舎】&#10;有形固定資産減価償却率最大値テキスト">
          <a:extLst>
            <a:ext uri="{FF2B5EF4-FFF2-40B4-BE49-F238E27FC236}">
              <a16:creationId xmlns:a16="http://schemas.microsoft.com/office/drawing/2014/main" id="{4166426A-F1E5-42CC-9A5C-32B3A61541A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a:extLst>
            <a:ext uri="{FF2B5EF4-FFF2-40B4-BE49-F238E27FC236}">
              <a16:creationId xmlns:a16="http://schemas.microsoft.com/office/drawing/2014/main" id="{0B50483E-D97D-44B4-AEE2-29AF88BF000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4" name="【庁舎】&#10;有形固定資産減価償却率平均値テキスト">
          <a:extLst>
            <a:ext uri="{FF2B5EF4-FFF2-40B4-BE49-F238E27FC236}">
              <a16:creationId xmlns:a16="http://schemas.microsoft.com/office/drawing/2014/main" id="{C5D94CF6-4907-4490-B986-2D71B276C49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5" name="フローチャート: 判断 714">
          <a:extLst>
            <a:ext uri="{FF2B5EF4-FFF2-40B4-BE49-F238E27FC236}">
              <a16:creationId xmlns:a16="http://schemas.microsoft.com/office/drawing/2014/main" id="{95E869BA-5C24-47C6-8A71-E13088871BD5}"/>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6" name="フローチャート: 判断 715">
          <a:extLst>
            <a:ext uri="{FF2B5EF4-FFF2-40B4-BE49-F238E27FC236}">
              <a16:creationId xmlns:a16="http://schemas.microsoft.com/office/drawing/2014/main" id="{9ECC7ECD-A393-49B7-9948-FA1C54CACA32}"/>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717" name="n_1aveValue【庁舎】&#10;有形固定資産減価償却率">
          <a:extLst>
            <a:ext uri="{FF2B5EF4-FFF2-40B4-BE49-F238E27FC236}">
              <a16:creationId xmlns:a16="http://schemas.microsoft.com/office/drawing/2014/main" id="{B8D57AC7-43F2-499F-9407-6F31CF64D5CD}"/>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718" name="フローチャート: 判断 717">
          <a:extLst>
            <a:ext uri="{FF2B5EF4-FFF2-40B4-BE49-F238E27FC236}">
              <a16:creationId xmlns:a16="http://schemas.microsoft.com/office/drawing/2014/main" id="{322684E9-DE12-4E1D-A7F6-F91BD2082C51}"/>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719" name="n_2aveValue【庁舎】&#10;有形固定資産減価償却率">
          <a:extLst>
            <a:ext uri="{FF2B5EF4-FFF2-40B4-BE49-F238E27FC236}">
              <a16:creationId xmlns:a16="http://schemas.microsoft.com/office/drawing/2014/main" id="{99D2F45A-01CA-415B-ABF2-32B27BFE9442}"/>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720" name="フローチャート: 判断 719">
          <a:extLst>
            <a:ext uri="{FF2B5EF4-FFF2-40B4-BE49-F238E27FC236}">
              <a16:creationId xmlns:a16="http://schemas.microsoft.com/office/drawing/2014/main" id="{DC498AF7-4FF1-4A45-936F-5333E6B33671}"/>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721" name="n_3aveValue【庁舎】&#10;有形固定資産減価償却率">
          <a:extLst>
            <a:ext uri="{FF2B5EF4-FFF2-40B4-BE49-F238E27FC236}">
              <a16:creationId xmlns:a16="http://schemas.microsoft.com/office/drawing/2014/main" id="{E90FC7E4-369D-4954-BAB9-D461C55C20CD}"/>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63B4EB9-C623-45C1-8F58-66A1DCEA37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6E50818-378D-42E3-B59A-2CC8B3FDE1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2AFA2302-AF85-44CC-A874-1C3D8B63FB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2E4BD2D3-CEB1-453E-A0EA-C4BD08730A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84ECC076-EC55-4913-A4E3-5C0D7B28BF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727" name="楕円 726">
          <a:extLst>
            <a:ext uri="{FF2B5EF4-FFF2-40B4-BE49-F238E27FC236}">
              <a16:creationId xmlns:a16="http://schemas.microsoft.com/office/drawing/2014/main" id="{07F80285-8D55-44E8-84B4-BCF78606857C}"/>
            </a:ext>
          </a:extLst>
        </xdr:cNvPr>
        <xdr:cNvSpPr/>
      </xdr:nvSpPr>
      <xdr:spPr>
        <a:xfrm>
          <a:off x="15430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728" name="楕円 727">
          <a:extLst>
            <a:ext uri="{FF2B5EF4-FFF2-40B4-BE49-F238E27FC236}">
              <a16:creationId xmlns:a16="http://schemas.microsoft.com/office/drawing/2014/main" id="{3B01D1D1-1971-44E9-BC37-2A7B87130FA9}"/>
            </a:ext>
          </a:extLst>
        </xdr:cNvPr>
        <xdr:cNvSpPr/>
      </xdr:nvSpPr>
      <xdr:spPr>
        <a:xfrm>
          <a:off x="14541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101</xdr:row>
      <xdr:rowOff>48442</xdr:rowOff>
    </xdr:to>
    <xdr:cxnSp macro="">
      <xdr:nvCxnSpPr>
        <xdr:cNvPr id="729" name="直線コネクタ 728">
          <a:extLst>
            <a:ext uri="{FF2B5EF4-FFF2-40B4-BE49-F238E27FC236}">
              <a16:creationId xmlns:a16="http://schemas.microsoft.com/office/drawing/2014/main" id="{129AC9D3-7426-47FC-AAE6-9E166920FCD6}"/>
            </a:ext>
          </a:extLst>
        </xdr:cNvPr>
        <xdr:cNvCxnSpPr/>
      </xdr:nvCxnSpPr>
      <xdr:spPr>
        <a:xfrm flipV="1">
          <a:off x="14592300" y="17275084"/>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25961</xdr:rowOff>
    </xdr:from>
    <xdr:ext cx="405111" cy="259045"/>
    <xdr:sp macro="" textlink="">
      <xdr:nvSpPr>
        <xdr:cNvPr id="730" name="n_1mainValue【庁舎】&#10;有形固定資産減価償却率">
          <a:extLst>
            <a:ext uri="{FF2B5EF4-FFF2-40B4-BE49-F238E27FC236}">
              <a16:creationId xmlns:a16="http://schemas.microsoft.com/office/drawing/2014/main" id="{0C3B8661-39C5-43D8-A6E8-BBE878113A49}"/>
            </a:ext>
          </a:extLst>
        </xdr:cNvPr>
        <xdr:cNvSpPr txBox="1"/>
      </xdr:nvSpPr>
      <xdr:spPr>
        <a:xfrm>
          <a:off x="152660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115769</xdr:rowOff>
    </xdr:from>
    <xdr:ext cx="405111" cy="259045"/>
    <xdr:sp macro="" textlink="">
      <xdr:nvSpPr>
        <xdr:cNvPr id="731" name="n_2mainValue【庁舎】&#10;有形固定資産減価償却率">
          <a:extLst>
            <a:ext uri="{FF2B5EF4-FFF2-40B4-BE49-F238E27FC236}">
              <a16:creationId xmlns:a16="http://schemas.microsoft.com/office/drawing/2014/main" id="{96D72721-5E50-4EDD-AB6D-9D4BE08094A3}"/>
            </a:ext>
          </a:extLst>
        </xdr:cNvPr>
        <xdr:cNvSpPr txBox="1"/>
      </xdr:nvSpPr>
      <xdr:spPr>
        <a:xfrm>
          <a:off x="14389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798287FC-8D21-4E43-8D9E-95B61A742F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76647D64-172C-4FEA-8CC3-D02DAB70B7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C51A0599-C969-44E9-9A97-4444B273B6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184F655E-CEF4-407F-AA08-B69F5D43F7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0EDA38D5-6B04-4F55-BE6F-53FBDEF0FF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8094A606-E035-4126-B52B-BE67DDB417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7018E730-1999-4D11-8AAD-E927B71106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4DA0FCED-4E06-4C54-8494-23D2F92642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3A02710E-BA71-42ED-A9C9-F681967BC8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DB740820-549B-4F26-A960-F78CF67AAC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a:extLst>
            <a:ext uri="{FF2B5EF4-FFF2-40B4-BE49-F238E27FC236}">
              <a16:creationId xmlns:a16="http://schemas.microsoft.com/office/drawing/2014/main" id="{B5E30B53-B688-4D12-BC27-255D770132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AFE4E7DC-746B-4713-A6A5-E317ABA81D2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a:extLst>
            <a:ext uri="{FF2B5EF4-FFF2-40B4-BE49-F238E27FC236}">
              <a16:creationId xmlns:a16="http://schemas.microsoft.com/office/drawing/2014/main" id="{A032AA7F-2FCF-415D-A81F-9B6307F080C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a:extLst>
            <a:ext uri="{FF2B5EF4-FFF2-40B4-BE49-F238E27FC236}">
              <a16:creationId xmlns:a16="http://schemas.microsoft.com/office/drawing/2014/main" id="{A003808D-F4E2-430A-8BAC-02BD3BA158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a:extLst>
            <a:ext uri="{FF2B5EF4-FFF2-40B4-BE49-F238E27FC236}">
              <a16:creationId xmlns:a16="http://schemas.microsoft.com/office/drawing/2014/main" id="{E58B549D-05D8-4EF7-B8DC-6613F1DA64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a:extLst>
            <a:ext uri="{FF2B5EF4-FFF2-40B4-BE49-F238E27FC236}">
              <a16:creationId xmlns:a16="http://schemas.microsoft.com/office/drawing/2014/main" id="{13CD66C8-2104-445A-8CFB-CC081CE3F7E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a:extLst>
            <a:ext uri="{FF2B5EF4-FFF2-40B4-BE49-F238E27FC236}">
              <a16:creationId xmlns:a16="http://schemas.microsoft.com/office/drawing/2014/main" id="{7831997D-ECF9-4B92-8AE3-B0AE451151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a:extLst>
            <a:ext uri="{FF2B5EF4-FFF2-40B4-BE49-F238E27FC236}">
              <a16:creationId xmlns:a16="http://schemas.microsoft.com/office/drawing/2014/main" id="{36AA8F3A-9579-456E-A4F9-BA7F09AE876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a:extLst>
            <a:ext uri="{FF2B5EF4-FFF2-40B4-BE49-F238E27FC236}">
              <a16:creationId xmlns:a16="http://schemas.microsoft.com/office/drawing/2014/main" id="{4EF29314-D322-48EF-AAA4-E7D31CE0D7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a:extLst>
            <a:ext uri="{FF2B5EF4-FFF2-40B4-BE49-F238E27FC236}">
              <a16:creationId xmlns:a16="http://schemas.microsoft.com/office/drawing/2014/main" id="{05D2E8C1-6F82-428D-854F-5763EBC3E9C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a:extLst>
            <a:ext uri="{FF2B5EF4-FFF2-40B4-BE49-F238E27FC236}">
              <a16:creationId xmlns:a16="http://schemas.microsoft.com/office/drawing/2014/main" id="{6C2602DB-F709-4576-9105-D14E98E0454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3" name="テキスト ボックス 752">
          <a:extLst>
            <a:ext uri="{FF2B5EF4-FFF2-40B4-BE49-F238E27FC236}">
              <a16:creationId xmlns:a16="http://schemas.microsoft.com/office/drawing/2014/main" id="{3E7D5936-79C2-4F42-B6C1-B75AC66C863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45B51E09-7A04-49A8-9616-C0FA29EC40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5" name="テキスト ボックス 754">
          <a:extLst>
            <a:ext uri="{FF2B5EF4-FFF2-40B4-BE49-F238E27FC236}">
              <a16:creationId xmlns:a16="http://schemas.microsoft.com/office/drawing/2014/main" id="{6BF0F817-8C90-4527-BAE5-62C9F20AEA4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a:extLst>
            <a:ext uri="{FF2B5EF4-FFF2-40B4-BE49-F238E27FC236}">
              <a16:creationId xmlns:a16="http://schemas.microsoft.com/office/drawing/2014/main" id="{67629F84-B525-4F64-B764-B96305A8D3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57" name="直線コネクタ 756">
          <a:extLst>
            <a:ext uri="{FF2B5EF4-FFF2-40B4-BE49-F238E27FC236}">
              <a16:creationId xmlns:a16="http://schemas.microsoft.com/office/drawing/2014/main" id="{C1466A70-A683-4EF7-A814-B07D2DB5E083}"/>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58" name="【庁舎】&#10;一人当たり面積最小値テキスト">
          <a:extLst>
            <a:ext uri="{FF2B5EF4-FFF2-40B4-BE49-F238E27FC236}">
              <a16:creationId xmlns:a16="http://schemas.microsoft.com/office/drawing/2014/main" id="{82577706-9E18-46DF-8A87-7DD282F342B2}"/>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59" name="直線コネクタ 758">
          <a:extLst>
            <a:ext uri="{FF2B5EF4-FFF2-40B4-BE49-F238E27FC236}">
              <a16:creationId xmlns:a16="http://schemas.microsoft.com/office/drawing/2014/main" id="{BF74AFA8-6FD9-446D-8141-2E5AF49002C8}"/>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60" name="【庁舎】&#10;一人当たり面積最大値テキスト">
          <a:extLst>
            <a:ext uri="{FF2B5EF4-FFF2-40B4-BE49-F238E27FC236}">
              <a16:creationId xmlns:a16="http://schemas.microsoft.com/office/drawing/2014/main" id="{A02D5F1A-B942-4461-8E59-1151CD821364}"/>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61" name="直線コネクタ 760">
          <a:extLst>
            <a:ext uri="{FF2B5EF4-FFF2-40B4-BE49-F238E27FC236}">
              <a16:creationId xmlns:a16="http://schemas.microsoft.com/office/drawing/2014/main" id="{9E85AD34-6A23-4396-AE68-20DC7D2B6688}"/>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762" name="【庁舎】&#10;一人当たり面積平均値テキスト">
          <a:extLst>
            <a:ext uri="{FF2B5EF4-FFF2-40B4-BE49-F238E27FC236}">
              <a16:creationId xmlns:a16="http://schemas.microsoft.com/office/drawing/2014/main" id="{858D7FA5-1B53-4ED4-97F5-395FCA1FA350}"/>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63" name="フローチャート: 判断 762">
          <a:extLst>
            <a:ext uri="{FF2B5EF4-FFF2-40B4-BE49-F238E27FC236}">
              <a16:creationId xmlns:a16="http://schemas.microsoft.com/office/drawing/2014/main" id="{C2C7CA89-010D-4D30-820F-A864F75A24B6}"/>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64" name="フローチャート: 判断 763">
          <a:extLst>
            <a:ext uri="{FF2B5EF4-FFF2-40B4-BE49-F238E27FC236}">
              <a16:creationId xmlns:a16="http://schemas.microsoft.com/office/drawing/2014/main" id="{910719ED-F054-46DC-894F-2BDE38ACF551}"/>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765" name="n_1aveValue【庁舎】&#10;一人当たり面積">
          <a:extLst>
            <a:ext uri="{FF2B5EF4-FFF2-40B4-BE49-F238E27FC236}">
              <a16:creationId xmlns:a16="http://schemas.microsoft.com/office/drawing/2014/main" id="{00E53F2C-FCB9-4B81-BABC-E0A419EC1A90}"/>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66" name="フローチャート: 判断 765">
          <a:extLst>
            <a:ext uri="{FF2B5EF4-FFF2-40B4-BE49-F238E27FC236}">
              <a16:creationId xmlns:a16="http://schemas.microsoft.com/office/drawing/2014/main" id="{085CFE74-1E80-4481-AEF1-78570218B1A9}"/>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767" name="n_2aveValue【庁舎】&#10;一人当たり面積">
          <a:extLst>
            <a:ext uri="{FF2B5EF4-FFF2-40B4-BE49-F238E27FC236}">
              <a16:creationId xmlns:a16="http://schemas.microsoft.com/office/drawing/2014/main" id="{E3CF239C-EDBB-4B20-AD93-406CD8258338}"/>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68" name="フローチャート: 判断 767">
          <a:extLst>
            <a:ext uri="{FF2B5EF4-FFF2-40B4-BE49-F238E27FC236}">
              <a16:creationId xmlns:a16="http://schemas.microsoft.com/office/drawing/2014/main" id="{1DBFE66E-0AA2-438D-84F2-F5443F7EF20A}"/>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769" name="n_3aveValue【庁舎】&#10;一人当たり面積">
          <a:extLst>
            <a:ext uri="{FF2B5EF4-FFF2-40B4-BE49-F238E27FC236}">
              <a16:creationId xmlns:a16="http://schemas.microsoft.com/office/drawing/2014/main" id="{C6E94F28-B72D-4F2A-8285-4DEFC3D3AD8F}"/>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3379272-8CC0-4147-B998-6BB8AD764B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E42F706-E2FF-4489-81C0-6B1712BD9C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6208A64-9921-47F7-A204-8EE52D31E5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7D0E7C6-8F3D-4CE6-AC9A-CBF35FB1B4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C748D2F-E5B8-47D4-AC6D-5F1022F908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165009</xdr:rowOff>
    </xdr:from>
    <xdr:to>
      <xdr:col>112</xdr:col>
      <xdr:colOff>38100</xdr:colOff>
      <xdr:row>108</xdr:row>
      <xdr:rowOff>95159</xdr:rowOff>
    </xdr:to>
    <xdr:sp macro="" textlink="">
      <xdr:nvSpPr>
        <xdr:cNvPr id="775" name="楕円 774">
          <a:extLst>
            <a:ext uri="{FF2B5EF4-FFF2-40B4-BE49-F238E27FC236}">
              <a16:creationId xmlns:a16="http://schemas.microsoft.com/office/drawing/2014/main" id="{9A315560-4BE1-4542-8621-F84258358E30}"/>
            </a:ext>
          </a:extLst>
        </xdr:cNvPr>
        <xdr:cNvSpPr/>
      </xdr:nvSpPr>
      <xdr:spPr>
        <a:xfrm>
          <a:off x="21272500" y="185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4499</xdr:rowOff>
    </xdr:from>
    <xdr:to>
      <xdr:col>107</xdr:col>
      <xdr:colOff>101600</xdr:colOff>
      <xdr:row>108</xdr:row>
      <xdr:rowOff>106099</xdr:rowOff>
    </xdr:to>
    <xdr:sp macro="" textlink="">
      <xdr:nvSpPr>
        <xdr:cNvPr id="776" name="楕円 775">
          <a:extLst>
            <a:ext uri="{FF2B5EF4-FFF2-40B4-BE49-F238E27FC236}">
              <a16:creationId xmlns:a16="http://schemas.microsoft.com/office/drawing/2014/main" id="{C7DA2233-E220-4763-B44F-3EDFEB96A1C9}"/>
            </a:ext>
          </a:extLst>
        </xdr:cNvPr>
        <xdr:cNvSpPr/>
      </xdr:nvSpPr>
      <xdr:spPr>
        <a:xfrm>
          <a:off x="20383500" y="185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44359</xdr:rowOff>
    </xdr:from>
    <xdr:to>
      <xdr:col>111</xdr:col>
      <xdr:colOff>177800</xdr:colOff>
      <xdr:row>108</xdr:row>
      <xdr:rowOff>55299</xdr:rowOff>
    </xdr:to>
    <xdr:cxnSp macro="">
      <xdr:nvCxnSpPr>
        <xdr:cNvPr id="777" name="直線コネクタ 776">
          <a:extLst>
            <a:ext uri="{FF2B5EF4-FFF2-40B4-BE49-F238E27FC236}">
              <a16:creationId xmlns:a16="http://schemas.microsoft.com/office/drawing/2014/main" id="{C73CC697-D0BD-4B6C-B4AF-7BDF960F1884}"/>
            </a:ext>
          </a:extLst>
        </xdr:cNvPr>
        <xdr:cNvCxnSpPr/>
      </xdr:nvCxnSpPr>
      <xdr:spPr>
        <a:xfrm flipV="1">
          <a:off x="20434300" y="1856095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111686</xdr:rowOff>
    </xdr:from>
    <xdr:ext cx="469744" cy="259045"/>
    <xdr:sp macro="" textlink="">
      <xdr:nvSpPr>
        <xdr:cNvPr id="778" name="n_1mainValue【庁舎】&#10;一人当たり面積">
          <a:extLst>
            <a:ext uri="{FF2B5EF4-FFF2-40B4-BE49-F238E27FC236}">
              <a16:creationId xmlns:a16="http://schemas.microsoft.com/office/drawing/2014/main" id="{A473C95B-421B-4D0F-B69B-E073419E5AA7}"/>
            </a:ext>
          </a:extLst>
        </xdr:cNvPr>
        <xdr:cNvSpPr txBox="1"/>
      </xdr:nvSpPr>
      <xdr:spPr>
        <a:xfrm>
          <a:off x="21075727" y="1828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122626</xdr:rowOff>
    </xdr:from>
    <xdr:ext cx="469744" cy="259045"/>
    <xdr:sp macro="" textlink="">
      <xdr:nvSpPr>
        <xdr:cNvPr id="779" name="n_2mainValue【庁舎】&#10;一人当たり面積">
          <a:extLst>
            <a:ext uri="{FF2B5EF4-FFF2-40B4-BE49-F238E27FC236}">
              <a16:creationId xmlns:a16="http://schemas.microsoft.com/office/drawing/2014/main" id="{945E695A-A845-403F-9765-1DF589E33F73}"/>
            </a:ext>
          </a:extLst>
        </xdr:cNvPr>
        <xdr:cNvSpPr txBox="1"/>
      </xdr:nvSpPr>
      <xdr:spPr>
        <a:xfrm>
          <a:off x="20199427" y="1829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27646E0E-3943-4573-B2E6-64BAF3ADE7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77163C1-0EF4-4875-B235-74D5A376B1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6AB27210-B75B-4114-BACB-8AF87E4B36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体育館、廃棄物処理場、庁舎等が高い状況である。体育館については海士小学校体育館を耐震化大規模改修の計画をしており、庁舎と廃棄物処理場については、来年度からの更新計画となっている。</a:t>
          </a:r>
          <a:endParaRPr lang="ja-JP" altLang="ja-JP" sz="1400">
            <a:effectLst/>
          </a:endParaRPr>
        </a:p>
        <a:p>
          <a:r>
            <a:rPr kumimoji="1" lang="ja-JP" altLang="ja-JP" sz="1100">
              <a:solidFill>
                <a:schemeClr val="dk1"/>
              </a:solidFill>
              <a:effectLst/>
              <a:latin typeface="+mn-lt"/>
              <a:ea typeface="+mn-ea"/>
              <a:cs typeface="+mn-cs"/>
            </a:rPr>
            <a:t>全体的に今後作成する個別施設計画に基づき施設の量を含め適正な管理に努めたい。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年度より民間委員と一緒に作成した「第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57468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8804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57468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0412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55456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81597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282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30797</xdr:rowOff>
    </xdr:from>
    <xdr:to>
      <xdr:col>7</xdr:col>
      <xdr:colOff>31750</xdr:colOff>
      <xdr:row>64</xdr:row>
      <xdr:rowOff>132397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117174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60571</xdr:rowOff>
    </xdr:from>
    <xdr:to>
      <xdr:col>23</xdr:col>
      <xdr:colOff>133350</xdr:colOff>
      <xdr:row>81</xdr:row>
      <xdr:rowOff>73189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48021"/>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73189</xdr:rowOff>
    </xdr:from>
    <xdr:to>
      <xdr:col>19</xdr:col>
      <xdr:colOff>133350</xdr:colOff>
      <xdr:row>81</xdr:row>
      <xdr:rowOff>74716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60639"/>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54994</xdr:rowOff>
    </xdr:from>
    <xdr:to>
      <xdr:col>15</xdr:col>
      <xdr:colOff>82550</xdr:colOff>
      <xdr:row>81</xdr:row>
      <xdr:rowOff>74716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2444"/>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40605</xdr:rowOff>
    </xdr:from>
    <xdr:to>
      <xdr:col>11</xdr:col>
      <xdr:colOff>31750</xdr:colOff>
      <xdr:row>81</xdr:row>
      <xdr:rowOff>54994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80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9771</xdr:rowOff>
    </xdr:from>
    <xdr:to>
      <xdr:col>23</xdr:col>
      <xdr:colOff>184150</xdr:colOff>
      <xdr:row>81</xdr:row>
      <xdr:rowOff>111371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153298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22389</xdr:rowOff>
    </xdr:from>
    <xdr:to>
      <xdr:col>19</xdr:col>
      <xdr:colOff>184150</xdr:colOff>
      <xdr:row>81</xdr:row>
      <xdr:rowOff>123989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108766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23916</xdr:rowOff>
    </xdr:from>
    <xdr:to>
      <xdr:col>15</xdr:col>
      <xdr:colOff>133350</xdr:colOff>
      <xdr:row>81</xdr:row>
      <xdr:rowOff>125516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9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4194</xdr:rowOff>
    </xdr:from>
    <xdr:to>
      <xdr:col>11</xdr:col>
      <xdr:colOff>82550</xdr:colOff>
      <xdr:row>81</xdr:row>
      <xdr:rowOff>105794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90571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7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161255</xdr:rowOff>
    </xdr:from>
    <xdr:to>
      <xdr:col>7</xdr:col>
      <xdr:colOff>31750</xdr:colOff>
      <xdr:row>81</xdr:row>
      <xdr:rowOff>91405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76182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lang="ja-JP" altLang="ja-JP" sz="1400">
            <a:effectLst/>
          </a:endParaRPr>
        </a:p>
        <a:p>
          <a:r>
            <a:rPr kumimoji="1" lang="ja-JP" altLang="ja-JP" sz="1100">
              <a:solidFill>
                <a:schemeClr val="dk1"/>
              </a:solidFill>
              <a:effectLst/>
              <a:latin typeface="+mn-lt"/>
              <a:ea typeface="+mn-ea"/>
              <a:cs typeface="+mn-cs"/>
            </a:rPr>
            <a:t>なお、当該数値は地方公務員給与実態調査を引用したものである。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910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135255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0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5140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94125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99794"/>
          <a:ext cx="8382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91942</xdr:rowOff>
    </xdr:from>
    <xdr:to>
      <xdr:col>77</xdr:col>
      <xdr:colOff>44450</xdr:colOff>
      <xdr:row>59</xdr:row>
      <xdr:rowOff>94125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07492"/>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85967</xdr:rowOff>
    </xdr:from>
    <xdr:to>
      <xdr:col>72</xdr:col>
      <xdr:colOff>203200</xdr:colOff>
      <xdr:row>59</xdr:row>
      <xdr:rowOff>91942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01517"/>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76085</xdr:rowOff>
    </xdr:from>
    <xdr:to>
      <xdr:col>68</xdr:col>
      <xdr:colOff>152400</xdr:colOff>
      <xdr:row>59</xdr:row>
      <xdr:rowOff>85967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91635"/>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43325</xdr:rowOff>
    </xdr:from>
    <xdr:to>
      <xdr:col>77</xdr:col>
      <xdr:colOff>95250</xdr:colOff>
      <xdr:row>59</xdr:row>
      <xdr:rowOff>144925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155102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2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41142</xdr:rowOff>
    </xdr:from>
    <xdr:to>
      <xdr:col>73</xdr:col>
      <xdr:colOff>44450</xdr:colOff>
      <xdr:row>59</xdr:row>
      <xdr:rowOff>142742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152919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35167</xdr:rowOff>
    </xdr:from>
    <xdr:to>
      <xdr:col>68</xdr:col>
      <xdr:colOff>203200</xdr:colOff>
      <xdr:row>59</xdr:row>
      <xdr:rowOff>136767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121544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3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25285</xdr:rowOff>
    </xdr:from>
    <xdr:to>
      <xdr:col>64</xdr:col>
      <xdr:colOff>152400</xdr:colOff>
      <xdr:row>59</xdr:row>
      <xdr:rowOff>126885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111662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2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係る起債の償還等に伴い上昇し、類似団体平均を大幅に上回っている。今後控えている事業計画の整理・縮小、また減債基金等による繰上償還を行うことで、縮減に努めたことによって改善している。今後はこれを継続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15748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5391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134112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539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3556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55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高い水準に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109432</xdr:rowOff>
    </xdr:from>
    <xdr:to>
      <xdr:col>81</xdr:col>
      <xdr:colOff>44450</xdr:colOff>
      <xdr:row>21</xdr:row>
      <xdr:rowOff>137583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370988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109432</xdr:rowOff>
    </xdr:from>
    <xdr:to>
      <xdr:col>77</xdr:col>
      <xdr:colOff>44450</xdr:colOff>
      <xdr:row>23</xdr:row>
      <xdr:rowOff>5419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70988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114258</xdr:rowOff>
    </xdr:from>
    <xdr:to>
      <xdr:col>72</xdr:col>
      <xdr:colOff>203200</xdr:colOff>
      <xdr:row>23</xdr:row>
      <xdr:rowOff>5419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714708"/>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114258</xdr:rowOff>
    </xdr:from>
    <xdr:to>
      <xdr:col>68</xdr:col>
      <xdr:colOff>152400</xdr:colOff>
      <xdr:row>22</xdr:row>
      <xdr:rowOff>61849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714708"/>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86783</xdr:rowOff>
    </xdr:from>
    <xdr:to>
      <xdr:col>81</xdr:col>
      <xdr:colOff>95250</xdr:colOff>
      <xdr:row>22</xdr:row>
      <xdr:rowOff>16933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154110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58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58632</xdr:rowOff>
    </xdr:from>
    <xdr:to>
      <xdr:col>77</xdr:col>
      <xdr:colOff>95250</xdr:colOff>
      <xdr:row>21</xdr:row>
      <xdr:rowOff>160232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145009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74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126069</xdr:rowOff>
    </xdr:from>
    <xdr:to>
      <xdr:col>73</xdr:col>
      <xdr:colOff>44450</xdr:colOff>
      <xdr:row>23</xdr:row>
      <xdr:rowOff>56219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8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40996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9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63458</xdr:rowOff>
    </xdr:from>
    <xdr:to>
      <xdr:col>68</xdr:col>
      <xdr:colOff>203200</xdr:colOff>
      <xdr:row>21</xdr:row>
      <xdr:rowOff>165058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149835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7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11049</xdr:rowOff>
    </xdr:from>
    <xdr:to>
      <xdr:col>64</xdr:col>
      <xdr:colOff>152400</xdr:colOff>
      <xdr:row>22</xdr:row>
      <xdr:rowOff>112649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97426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138430</xdr:rowOff>
    </xdr:from>
    <xdr:to>
      <xdr:col>24</xdr:col>
      <xdr:colOff>25400</xdr:colOff>
      <xdr:row>33</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6248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xdr:rowOff>
    </xdr:from>
    <xdr:to>
      <xdr:col>19</xdr:col>
      <xdr:colOff>187325</xdr:colOff>
      <xdr:row>33</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7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8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50800</xdr:rowOff>
    </xdr:from>
    <xdr:to>
      <xdr:col>11</xdr:col>
      <xdr:colOff>9525</xdr:colOff>
      <xdr:row>33</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08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87630</xdr:rowOff>
    </xdr:from>
    <xdr:to>
      <xdr:col>24</xdr:col>
      <xdr:colOff>76200</xdr:colOff>
      <xdr:row>33</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8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137160</xdr:rowOff>
    </xdr:from>
    <xdr:to>
      <xdr:col>20</xdr:col>
      <xdr:colOff>38100</xdr:colOff>
      <xdr:row>33</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0</xdr:rowOff>
    </xdr:from>
    <xdr:to>
      <xdr:col>11</xdr:col>
      <xdr:colOff>60325</xdr:colOff>
      <xdr:row>33</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15240</xdr:rowOff>
    </xdr:from>
    <xdr:to>
      <xdr:col>6</xdr:col>
      <xdr:colOff>171450</xdr:colOff>
      <xdr:row>33</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120142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91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918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64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経済対策、交付税措置等の影響により予算規模の拡大等影響し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更に福祉事務所を設置していることや子育て支援条例による施策推進のため類似団体より大きい</a:t>
          </a:r>
          <a:r>
            <a:rPr lang="ja-JP" altLang="en-US" sz="1100" b="0" i="0" baseline="0">
              <a:solidFill>
                <a:schemeClr val="dk1"/>
              </a:solidFill>
              <a:effectLst/>
              <a:latin typeface="+mn-lt"/>
              <a:ea typeface="+mn-ea"/>
              <a:cs typeface="+mn-cs"/>
            </a:rPr>
            <a:t>年度が推移した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102507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506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下水道会計の下水道平準化債の未発行による一般会計からの繰出金増加による影響である。今後、形式収支等財政運営を考慮し財政運営に努める。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104140</xdr:rowOff>
    </xdr:from>
    <xdr:to>
      <xdr:col>82</xdr:col>
      <xdr:colOff>107950</xdr:colOff>
      <xdr:row>57</xdr:row>
      <xdr:rowOff>109855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767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41275</xdr:rowOff>
    </xdr:from>
    <xdr:to>
      <xdr:col>78</xdr:col>
      <xdr:colOff>69850</xdr:colOff>
      <xdr:row>57</xdr:row>
      <xdr:rowOff>109855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139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3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81280</xdr:rowOff>
    </xdr:from>
    <xdr:to>
      <xdr:col>69</xdr:col>
      <xdr:colOff>92075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5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69867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170832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30480</xdr:rowOff>
    </xdr:from>
    <xdr:to>
      <xdr:col>69</xdr:col>
      <xdr:colOff>142875</xdr:colOff>
      <xdr:row>57</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43180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09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27940</xdr:rowOff>
    </xdr:from>
    <xdr:to>
      <xdr:col>78</xdr:col>
      <xdr:colOff>69850</xdr:colOff>
      <xdr:row>35</xdr:row>
      <xdr:rowOff>43180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28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24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168910</xdr:rowOff>
    </xdr:from>
    <xdr:to>
      <xdr:col>69</xdr:col>
      <xdr:colOff>92075</xdr:colOff>
      <xdr:row>35</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98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163830</xdr:rowOff>
    </xdr:from>
    <xdr:to>
      <xdr:col>78</xdr:col>
      <xdr:colOff>120650</xdr:colOff>
      <xdr:row>35</xdr:row>
      <xdr:rowOff>93980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104157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148590</xdr:rowOff>
    </xdr:from>
    <xdr:to>
      <xdr:col>74</xdr:col>
      <xdr:colOff>31750</xdr:colOff>
      <xdr:row>35</xdr:row>
      <xdr:rowOff>78740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88917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118110</xdr:rowOff>
    </xdr:from>
    <xdr:to>
      <xdr:col>65</xdr:col>
      <xdr:colOff>53975</xdr:colOff>
      <xdr:row>35</xdr:row>
      <xdr:rowOff>48260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58437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普通建設事業費に係る起債の償還等に伴う、類似団体平均を大幅に上回っている。今後控えている事業計画の整理・縮小、また減債基金等による繰上償還を行うことで、縮減に努める。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85089</xdr:rowOff>
    </xdr:from>
    <xdr:to>
      <xdr:col>24</xdr:col>
      <xdr:colOff>25400</xdr:colOff>
      <xdr:row>81</xdr:row>
      <xdr:rowOff>111761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9725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138430</xdr:rowOff>
    </xdr:from>
    <xdr:to>
      <xdr:col>19</xdr:col>
      <xdr:colOff>187325</xdr:colOff>
      <xdr:row>81</xdr:row>
      <xdr:rowOff>85089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8544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123189</xdr:rowOff>
    </xdr:from>
    <xdr:to>
      <xdr:col>15</xdr:col>
      <xdr:colOff>98425</xdr:colOff>
      <xdr:row>80</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839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123189</xdr:rowOff>
    </xdr:from>
    <xdr:to>
      <xdr:col>11</xdr:col>
      <xdr:colOff>9525</xdr:colOff>
      <xdr:row>81</xdr:row>
      <xdr:rowOff>111761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8391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60961</xdr:rowOff>
    </xdr:from>
    <xdr:to>
      <xdr:col>24</xdr:col>
      <xdr:colOff>76200</xdr:colOff>
      <xdr:row>81</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140988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34289</xdr:rowOff>
    </xdr:from>
    <xdr:to>
      <xdr:col>20</xdr:col>
      <xdr:colOff>38100</xdr:colOff>
      <xdr:row>81</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120666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87630</xdr:rowOff>
    </xdr:from>
    <xdr:to>
      <xdr:col>15</xdr:col>
      <xdr:colOff>149225</xdr:colOff>
      <xdr:row>81</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2557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72389</xdr:rowOff>
    </xdr:from>
    <xdr:to>
      <xdr:col>11</xdr:col>
      <xdr:colOff>60325</xdr:colOff>
      <xdr:row>81</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60961</xdr:rowOff>
    </xdr:from>
    <xdr:to>
      <xdr:col>6</xdr:col>
      <xdr:colOff>171450</xdr:colOff>
      <xdr:row>81</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147338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110672</xdr:rowOff>
    </xdr:from>
    <xdr:to>
      <xdr:col>82</xdr:col>
      <xdr:colOff>107950</xdr:colOff>
      <xdr:row>75</xdr:row>
      <xdr:rowOff>30662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979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30662</xdr:rowOff>
    </xdr:from>
    <xdr:to>
      <xdr:col>78</xdr:col>
      <xdr:colOff>69850</xdr:colOff>
      <xdr:row>75</xdr:row>
      <xdr:rowOff>89444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894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89444</xdr:rowOff>
    </xdr:from>
    <xdr:to>
      <xdr:col>73</xdr:col>
      <xdr:colOff>180975</xdr:colOff>
      <xdr:row>75</xdr:row>
      <xdr:rowOff>141696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481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141696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0574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59872</xdr:rowOff>
    </xdr:from>
    <xdr:to>
      <xdr:col>82</xdr:col>
      <xdr:colOff>158750</xdr:colOff>
      <xdr:row>74</xdr:row>
      <xdr:rowOff>161472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76399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9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151312</xdr:rowOff>
    </xdr:from>
    <xdr:to>
      <xdr:col>78</xdr:col>
      <xdr:colOff>120650</xdr:colOff>
      <xdr:row>75</xdr:row>
      <xdr:rowOff>81462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91639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38644</xdr:rowOff>
    </xdr:from>
    <xdr:to>
      <xdr:col>74</xdr:col>
      <xdr:colOff>31750</xdr:colOff>
      <xdr:row>75</xdr:row>
      <xdr:rowOff>140244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150421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90896</xdr:rowOff>
    </xdr:from>
    <xdr:to>
      <xdr:col>69</xdr:col>
      <xdr:colOff>142875</xdr:colOff>
      <xdr:row>76</xdr:row>
      <xdr:rowOff>21047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31223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135992</xdr:rowOff>
    </xdr:from>
    <xdr:to>
      <xdr:col>29</xdr:col>
      <xdr:colOff>127000</xdr:colOff>
      <xdr:row>17</xdr:row>
      <xdr:rowOff>167530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098267"/>
          <a:ext cx="6477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152307</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4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135992</xdr:rowOff>
    </xdr:from>
    <xdr:to>
      <xdr:col>26</xdr:col>
      <xdr:colOff>50800</xdr:colOff>
      <xdr:row>17</xdr:row>
      <xdr:rowOff>167837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8267"/>
          <a:ext cx="698500" cy="3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167837</xdr:rowOff>
    </xdr:from>
    <xdr:to>
      <xdr:col>22</xdr:col>
      <xdr:colOff>114300</xdr:colOff>
      <xdr:row>18</xdr:row>
      <xdr:rowOff>40525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0112"/>
          <a:ext cx="698500" cy="4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40525</xdr:rowOff>
    </xdr:from>
    <xdr:to>
      <xdr:col>18</xdr:col>
      <xdr:colOff>177800</xdr:colOff>
      <xdr:row>18</xdr:row>
      <xdr:rowOff>47548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4250"/>
          <a:ext cx="698500" cy="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116730</xdr:rowOff>
    </xdr:from>
    <xdr:to>
      <xdr:col>29</xdr:col>
      <xdr:colOff>177800</xdr:colOff>
      <xdr:row>18</xdr:row>
      <xdr:rowOff>46880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133257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85192</xdr:rowOff>
    </xdr:from>
    <xdr:to>
      <xdr:col>26</xdr:col>
      <xdr:colOff>101600</xdr:colOff>
      <xdr:row>18</xdr:row>
      <xdr:rowOff>15342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25519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117037</xdr:rowOff>
    </xdr:from>
    <xdr:to>
      <xdr:col>22</xdr:col>
      <xdr:colOff>165100</xdr:colOff>
      <xdr:row>18</xdr:row>
      <xdr:rowOff>47187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57364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161175</xdr:rowOff>
    </xdr:from>
    <xdr:to>
      <xdr:col>19</xdr:col>
      <xdr:colOff>38100</xdr:colOff>
      <xdr:row>18</xdr:row>
      <xdr:rowOff>91325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101502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168198</xdr:rowOff>
    </xdr:from>
    <xdr:to>
      <xdr:col>15</xdr:col>
      <xdr:colOff>101600</xdr:colOff>
      <xdr:row>18</xdr:row>
      <xdr:rowOff>98348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3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108525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222006</xdr:rowOff>
    </xdr:from>
    <xdr:to>
      <xdr:col>29</xdr:col>
      <xdr:colOff>127000</xdr:colOff>
      <xdr:row>35</xdr:row>
      <xdr:rowOff>235108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32356"/>
          <a:ext cx="647700" cy="1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235108</xdr:rowOff>
    </xdr:from>
    <xdr:to>
      <xdr:col>26</xdr:col>
      <xdr:colOff>50800</xdr:colOff>
      <xdr:row>35</xdr:row>
      <xdr:rowOff>331924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45458"/>
          <a:ext cx="698500" cy="96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331924</xdr:rowOff>
    </xdr:from>
    <xdr:to>
      <xdr:col>22</xdr:col>
      <xdr:colOff>114300</xdr:colOff>
      <xdr:row>36</xdr:row>
      <xdr:rowOff>74507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2274"/>
          <a:ext cx="698500" cy="85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256747</xdr:rowOff>
    </xdr:from>
    <xdr:to>
      <xdr:col>18</xdr:col>
      <xdr:colOff>177800</xdr:colOff>
      <xdr:row>36</xdr:row>
      <xdr:rowOff>74507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67097"/>
          <a:ext cx="698500" cy="16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171206</xdr:rowOff>
    </xdr:from>
    <xdr:to>
      <xdr:col>29</xdr:col>
      <xdr:colOff>177800</xdr:colOff>
      <xdr:row>35</xdr:row>
      <xdr:rowOff>272806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8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184308</xdr:rowOff>
    </xdr:from>
    <xdr:to>
      <xdr:col>26</xdr:col>
      <xdr:colOff>101600</xdr:colOff>
      <xdr:row>35</xdr:row>
      <xdr:rowOff>285908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9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296085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6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281124</xdr:rowOff>
    </xdr:from>
    <xdr:to>
      <xdr:col>22</xdr:col>
      <xdr:colOff>165100</xdr:colOff>
      <xdr:row>36</xdr:row>
      <xdr:rowOff>39824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50001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6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23707</xdr:rowOff>
    </xdr:from>
    <xdr:to>
      <xdr:col>19</xdr:col>
      <xdr:colOff>38100</xdr:colOff>
      <xdr:row>36</xdr:row>
      <xdr:rowOff>125307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7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4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205947</xdr:rowOff>
    </xdr:from>
    <xdr:to>
      <xdr:col>15</xdr:col>
      <xdr:colOff>101600</xdr:colOff>
      <xdr:row>35</xdr:row>
      <xdr:rowOff>307547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1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317724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93613</xdr:rowOff>
    </xdr:from>
    <xdr:to>
      <xdr:col>24</xdr:col>
      <xdr:colOff>63500</xdr:colOff>
      <xdr:row>37</xdr:row>
      <xdr:rowOff>93810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37263"/>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93613</xdr:rowOff>
    </xdr:from>
    <xdr:to>
      <xdr:col>19</xdr:col>
      <xdr:colOff>177800</xdr:colOff>
      <xdr:row>37</xdr:row>
      <xdr:rowOff>108877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7263"/>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107919</xdr:rowOff>
    </xdr:from>
    <xdr:to>
      <xdr:col>15</xdr:col>
      <xdr:colOff>50800</xdr:colOff>
      <xdr:row>37</xdr:row>
      <xdr:rowOff>108877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51569"/>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102037</xdr:rowOff>
    </xdr:from>
    <xdr:to>
      <xdr:col>10</xdr:col>
      <xdr:colOff>114300</xdr:colOff>
      <xdr:row>37</xdr:row>
      <xdr:rowOff>107919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45687"/>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43010</xdr:rowOff>
    </xdr:from>
    <xdr:to>
      <xdr:col>24</xdr:col>
      <xdr:colOff>114300</xdr:colOff>
      <xdr:row>37</xdr:row>
      <xdr:rowOff>144610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65887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3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42813</xdr:rowOff>
    </xdr:from>
    <xdr:to>
      <xdr:col>20</xdr:col>
      <xdr:colOff>38100</xdr:colOff>
      <xdr:row>37</xdr:row>
      <xdr:rowOff>144413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160940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6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58077</xdr:rowOff>
    </xdr:from>
    <xdr:to>
      <xdr:col>15</xdr:col>
      <xdr:colOff>101600</xdr:colOff>
      <xdr:row>37</xdr:row>
      <xdr:rowOff>159677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4754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7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57119</xdr:rowOff>
    </xdr:from>
    <xdr:to>
      <xdr:col>10</xdr:col>
      <xdr:colOff>165100</xdr:colOff>
      <xdr:row>37</xdr:row>
      <xdr:rowOff>158719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3796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51237</xdr:rowOff>
    </xdr:from>
    <xdr:to>
      <xdr:col>6</xdr:col>
      <xdr:colOff>38100</xdr:colOff>
      <xdr:row>37</xdr:row>
      <xdr:rowOff>152837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169364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7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56162</xdr:rowOff>
    </xdr:from>
    <xdr:to>
      <xdr:col>24</xdr:col>
      <xdr:colOff>63500</xdr:colOff>
      <xdr:row>58</xdr:row>
      <xdr:rowOff>66904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00262"/>
          <a:ext cx="8382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52749</xdr:rowOff>
    </xdr:from>
    <xdr:to>
      <xdr:col>19</xdr:col>
      <xdr:colOff>177800</xdr:colOff>
      <xdr:row>58</xdr:row>
      <xdr:rowOff>56162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96849"/>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52749</xdr:rowOff>
    </xdr:from>
    <xdr:to>
      <xdr:col>15</xdr:col>
      <xdr:colOff>50800</xdr:colOff>
      <xdr:row>58</xdr:row>
      <xdr:rowOff>72584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96849"/>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72584</xdr:rowOff>
    </xdr:from>
    <xdr:to>
      <xdr:col>10</xdr:col>
      <xdr:colOff>114300</xdr:colOff>
      <xdr:row>58</xdr:row>
      <xdr:rowOff>89653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668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16104</xdr:rowOff>
    </xdr:from>
    <xdr:to>
      <xdr:col>24</xdr:col>
      <xdr:colOff>114300</xdr:colOff>
      <xdr:row>58</xdr:row>
      <xdr:rowOff>117704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146931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5362</xdr:rowOff>
    </xdr:from>
    <xdr:to>
      <xdr:col>20</xdr:col>
      <xdr:colOff>38100</xdr:colOff>
      <xdr:row>58</xdr:row>
      <xdr:rowOff>106962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123489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2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1949</xdr:rowOff>
    </xdr:from>
    <xdr:to>
      <xdr:col>15</xdr:col>
      <xdr:colOff>101600</xdr:colOff>
      <xdr:row>58</xdr:row>
      <xdr:rowOff>103549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120076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2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21784</xdr:rowOff>
    </xdr:from>
    <xdr:to>
      <xdr:col>10</xdr:col>
      <xdr:colOff>165100</xdr:colOff>
      <xdr:row>58</xdr:row>
      <xdr:rowOff>123384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4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38853</xdr:rowOff>
    </xdr:from>
    <xdr:to>
      <xdr:col>6</xdr:col>
      <xdr:colOff>38100</xdr:colOff>
      <xdr:row>58</xdr:row>
      <xdr:rowOff>140453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156980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5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32876</xdr:rowOff>
    </xdr:from>
    <xdr:to>
      <xdr:col>24</xdr:col>
      <xdr:colOff>63500</xdr:colOff>
      <xdr:row>79</xdr:row>
      <xdr:rowOff>33038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7426"/>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32876</xdr:rowOff>
    </xdr:from>
    <xdr:to>
      <xdr:col>19</xdr:col>
      <xdr:colOff>177800</xdr:colOff>
      <xdr:row>79</xdr:row>
      <xdr:rowOff>38430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7426"/>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38430</xdr:rowOff>
    </xdr:from>
    <xdr:to>
      <xdr:col>15</xdr:col>
      <xdr:colOff>50800</xdr:colOff>
      <xdr:row>79</xdr:row>
      <xdr:rowOff>39032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82980"/>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37688</xdr:rowOff>
    </xdr:from>
    <xdr:to>
      <xdr:col>10</xdr:col>
      <xdr:colOff>114300</xdr:colOff>
      <xdr:row>79</xdr:row>
      <xdr:rowOff>39032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82238"/>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153688</xdr:rowOff>
    </xdr:from>
    <xdr:to>
      <xdr:col>24</xdr:col>
      <xdr:colOff>114300</xdr:colOff>
      <xdr:row>79</xdr:row>
      <xdr:rowOff>83838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68615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153526</xdr:rowOff>
    </xdr:from>
    <xdr:to>
      <xdr:col>20</xdr:col>
      <xdr:colOff>38100</xdr:colOff>
      <xdr:row>79</xdr:row>
      <xdr:rowOff>83676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74803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159080</xdr:rowOff>
    </xdr:from>
    <xdr:to>
      <xdr:col>15</xdr:col>
      <xdr:colOff>101600</xdr:colOff>
      <xdr:row>79</xdr:row>
      <xdr:rowOff>89230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80357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159682</xdr:rowOff>
    </xdr:from>
    <xdr:to>
      <xdr:col>10</xdr:col>
      <xdr:colOff>165100</xdr:colOff>
      <xdr:row>79</xdr:row>
      <xdr:rowOff>89832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80959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158338</xdr:rowOff>
    </xdr:from>
    <xdr:to>
      <xdr:col>6</xdr:col>
      <xdr:colOff>38100</xdr:colOff>
      <xdr:row>79</xdr:row>
      <xdr:rowOff>88488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79615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18128</xdr:rowOff>
    </xdr:from>
    <xdr:to>
      <xdr:col>24</xdr:col>
      <xdr:colOff>63500</xdr:colOff>
      <xdr:row>91</xdr:row>
      <xdr:rowOff>48075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620078"/>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18128</xdr:rowOff>
    </xdr:from>
    <xdr:to>
      <xdr:col>19</xdr:col>
      <xdr:colOff>177800</xdr:colOff>
      <xdr:row>91</xdr:row>
      <xdr:rowOff>59167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20078"/>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59167</xdr:rowOff>
    </xdr:from>
    <xdr:to>
      <xdr:col>15</xdr:col>
      <xdr:colOff>50800</xdr:colOff>
      <xdr:row>91</xdr:row>
      <xdr:rowOff>99183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661117"/>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88080</xdr:rowOff>
    </xdr:from>
    <xdr:to>
      <xdr:col>10</xdr:col>
      <xdr:colOff>114300</xdr:colOff>
      <xdr:row>91</xdr:row>
      <xdr:rowOff>99183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69003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168725</xdr:rowOff>
    </xdr:from>
    <xdr:to>
      <xdr:col>24</xdr:col>
      <xdr:colOff>114300</xdr:colOff>
      <xdr:row>91</xdr:row>
      <xdr:rowOff>98875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20152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138778</xdr:rowOff>
    </xdr:from>
    <xdr:to>
      <xdr:col>20</xdr:col>
      <xdr:colOff>38100</xdr:colOff>
      <xdr:row>91</xdr:row>
      <xdr:rowOff>68928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5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85455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4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8367</xdr:rowOff>
    </xdr:from>
    <xdr:to>
      <xdr:col>15</xdr:col>
      <xdr:colOff>101600</xdr:colOff>
      <xdr:row>91</xdr:row>
      <xdr:rowOff>109967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126494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38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48383</xdr:rowOff>
    </xdr:from>
    <xdr:to>
      <xdr:col>10</xdr:col>
      <xdr:colOff>165100</xdr:colOff>
      <xdr:row>91</xdr:row>
      <xdr:rowOff>149983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6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166510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42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37280</xdr:rowOff>
    </xdr:from>
    <xdr:to>
      <xdr:col>6</xdr:col>
      <xdr:colOff>38100</xdr:colOff>
      <xdr:row>91</xdr:row>
      <xdr:rowOff>138880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6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155407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4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118347</xdr:rowOff>
    </xdr:from>
    <xdr:to>
      <xdr:col>55</xdr:col>
      <xdr:colOff>0</xdr:colOff>
      <xdr:row>36</xdr:row>
      <xdr:rowOff>123934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90547"/>
          <a:ext cx="8382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118347</xdr:rowOff>
    </xdr:from>
    <xdr:to>
      <xdr:col>50</xdr:col>
      <xdr:colOff>114300</xdr:colOff>
      <xdr:row>37</xdr:row>
      <xdr:rowOff>63005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90547"/>
          <a:ext cx="889000" cy="1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63005</xdr:rowOff>
    </xdr:from>
    <xdr:to>
      <xdr:col>45</xdr:col>
      <xdr:colOff>177800</xdr:colOff>
      <xdr:row>37</xdr:row>
      <xdr:rowOff>91909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6655"/>
          <a:ext cx="8890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15635</xdr:rowOff>
    </xdr:from>
    <xdr:to>
      <xdr:col>41</xdr:col>
      <xdr:colOff>50800</xdr:colOff>
      <xdr:row>37</xdr:row>
      <xdr:rowOff>91909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9285"/>
          <a:ext cx="889000" cy="7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73134</xdr:rowOff>
    </xdr:from>
    <xdr:to>
      <xdr:col>55</xdr:col>
      <xdr:colOff>50800</xdr:colOff>
      <xdr:row>37</xdr:row>
      <xdr:rowOff>3284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96011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67547</xdr:rowOff>
    </xdr:from>
    <xdr:to>
      <xdr:col>50</xdr:col>
      <xdr:colOff>165100</xdr:colOff>
      <xdr:row>36</xdr:row>
      <xdr:rowOff>169147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12205</xdr:rowOff>
    </xdr:from>
    <xdr:to>
      <xdr:col>46</xdr:col>
      <xdr:colOff>38100</xdr:colOff>
      <xdr:row>37</xdr:row>
      <xdr:rowOff>113805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104932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41109</xdr:rowOff>
    </xdr:from>
    <xdr:to>
      <xdr:col>41</xdr:col>
      <xdr:colOff>101600</xdr:colOff>
      <xdr:row>37</xdr:row>
      <xdr:rowOff>142709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133836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7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136285</xdr:rowOff>
    </xdr:from>
    <xdr:to>
      <xdr:col>36</xdr:col>
      <xdr:colOff>165100</xdr:colOff>
      <xdr:row>37</xdr:row>
      <xdr:rowOff>66435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82962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8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131640</xdr:rowOff>
    </xdr:from>
    <xdr:to>
      <xdr:col>55</xdr:col>
      <xdr:colOff>0</xdr:colOff>
      <xdr:row>58</xdr:row>
      <xdr:rowOff>52077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4290"/>
          <a:ext cx="838200" cy="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171241</xdr:rowOff>
    </xdr:from>
    <xdr:to>
      <xdr:col>50</xdr:col>
      <xdr:colOff>114300</xdr:colOff>
      <xdr:row>58</xdr:row>
      <xdr:rowOff>52077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43891"/>
          <a:ext cx="8890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148713</xdr:rowOff>
    </xdr:from>
    <xdr:to>
      <xdr:col>45</xdr:col>
      <xdr:colOff>177800</xdr:colOff>
      <xdr:row>57</xdr:row>
      <xdr:rowOff>171241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21363"/>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142733</xdr:rowOff>
    </xdr:from>
    <xdr:to>
      <xdr:col>41</xdr:col>
      <xdr:colOff>50800</xdr:colOff>
      <xdr:row>57</xdr:row>
      <xdr:rowOff>148713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43933"/>
          <a:ext cx="889000" cy="1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80840</xdr:rowOff>
    </xdr:from>
    <xdr:to>
      <xdr:col>55</xdr:col>
      <xdr:colOff>50800</xdr:colOff>
      <xdr:row>58</xdr:row>
      <xdr:rowOff>10990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103717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1277</xdr:rowOff>
    </xdr:from>
    <xdr:to>
      <xdr:col>50</xdr:col>
      <xdr:colOff>165100</xdr:colOff>
      <xdr:row>58</xdr:row>
      <xdr:rowOff>102877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119404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120441</xdr:rowOff>
    </xdr:from>
    <xdr:to>
      <xdr:col>46</xdr:col>
      <xdr:colOff>38100</xdr:colOff>
      <xdr:row>58</xdr:row>
      <xdr:rowOff>50591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67118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6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97913</xdr:rowOff>
    </xdr:from>
    <xdr:to>
      <xdr:col>41</xdr:col>
      <xdr:colOff>101600</xdr:colOff>
      <xdr:row>58</xdr:row>
      <xdr:rowOff>28063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44590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4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91933</xdr:rowOff>
    </xdr:from>
    <xdr:to>
      <xdr:col>36</xdr:col>
      <xdr:colOff>165100</xdr:colOff>
      <xdr:row>57</xdr:row>
      <xdr:rowOff>22083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38610</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46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157376</xdr:rowOff>
    </xdr:from>
    <xdr:to>
      <xdr:col>55</xdr:col>
      <xdr:colOff>0</xdr:colOff>
      <xdr:row>77</xdr:row>
      <xdr:rowOff>41331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87576"/>
          <a:ext cx="838200" cy="5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41331</xdr:rowOff>
    </xdr:from>
    <xdr:to>
      <xdr:col>50</xdr:col>
      <xdr:colOff>114300</xdr:colOff>
      <xdr:row>78</xdr:row>
      <xdr:rowOff>112464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42981"/>
          <a:ext cx="8890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8641</xdr:rowOff>
    </xdr:from>
    <xdr:to>
      <xdr:col>45</xdr:col>
      <xdr:colOff>177800</xdr:colOff>
      <xdr:row>78</xdr:row>
      <xdr:rowOff>112464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10291"/>
          <a:ext cx="889000" cy="2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32159</xdr:rowOff>
    </xdr:from>
    <xdr:to>
      <xdr:col>41</xdr:col>
      <xdr:colOff>50800</xdr:colOff>
      <xdr:row>77</xdr:row>
      <xdr:rowOff>8641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548009"/>
          <a:ext cx="889000" cy="6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106576</xdr:rowOff>
    </xdr:from>
    <xdr:to>
      <xdr:col>55</xdr:col>
      <xdr:colOff>50800</xdr:colOff>
      <xdr:row>77</xdr:row>
      <xdr:rowOff>36726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129453</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8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161981</xdr:rowOff>
    </xdr:from>
    <xdr:to>
      <xdr:col>50</xdr:col>
      <xdr:colOff>165100</xdr:colOff>
      <xdr:row>77</xdr:row>
      <xdr:rowOff>92131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108659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96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61664</xdr:rowOff>
    </xdr:from>
    <xdr:to>
      <xdr:col>46</xdr:col>
      <xdr:colOff>38100</xdr:colOff>
      <xdr:row>78</xdr:row>
      <xdr:rowOff>163264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8341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20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129291</xdr:rowOff>
    </xdr:from>
    <xdr:to>
      <xdr:col>41</xdr:col>
      <xdr:colOff>101600</xdr:colOff>
      <xdr:row>77</xdr:row>
      <xdr:rowOff>59441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75968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93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152809</xdr:rowOff>
    </xdr:from>
    <xdr:to>
      <xdr:col>36</xdr:col>
      <xdr:colOff>165100</xdr:colOff>
      <xdr:row>73</xdr:row>
      <xdr:rowOff>82959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71</xdr:row>
      <xdr:rowOff>99486</xdr:rowOff>
    </xdr:from>
    <xdr:ext cx="69018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27205" y="122724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26062</xdr:rowOff>
    </xdr:from>
    <xdr:to>
      <xdr:col>55</xdr:col>
      <xdr:colOff>0</xdr:colOff>
      <xdr:row>98</xdr:row>
      <xdr:rowOff>116402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28162"/>
          <a:ext cx="838200" cy="9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123166</xdr:rowOff>
    </xdr:from>
    <xdr:to>
      <xdr:col>50</xdr:col>
      <xdr:colOff>114300</xdr:colOff>
      <xdr:row>98</xdr:row>
      <xdr:rowOff>116402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53816"/>
          <a:ext cx="889000" cy="1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123166</xdr:rowOff>
    </xdr:from>
    <xdr:to>
      <xdr:col>45</xdr:col>
      <xdr:colOff>177800</xdr:colOff>
      <xdr:row>98</xdr:row>
      <xdr:rowOff>41277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53816"/>
          <a:ext cx="889000" cy="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41277</xdr:rowOff>
    </xdr:from>
    <xdr:to>
      <xdr:col>41</xdr:col>
      <xdr:colOff>50800</xdr:colOff>
      <xdr:row>98</xdr:row>
      <xdr:rowOff>105277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43377"/>
          <a:ext cx="889000" cy="6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146712</xdr:rowOff>
    </xdr:from>
    <xdr:to>
      <xdr:col>55</xdr:col>
      <xdr:colOff>50800</xdr:colOff>
      <xdr:row>98</xdr:row>
      <xdr:rowOff>76862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106089</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65602</xdr:rowOff>
    </xdr:from>
    <xdr:to>
      <xdr:col>50</xdr:col>
      <xdr:colOff>165100</xdr:colOff>
      <xdr:row>98</xdr:row>
      <xdr:rowOff>167202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158329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72366</xdr:rowOff>
    </xdr:from>
    <xdr:to>
      <xdr:col>46</xdr:col>
      <xdr:colOff>38100</xdr:colOff>
      <xdr:row>98</xdr:row>
      <xdr:rowOff>2516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19043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161927</xdr:rowOff>
    </xdr:from>
    <xdr:to>
      <xdr:col>41</xdr:col>
      <xdr:colOff>101600</xdr:colOff>
      <xdr:row>98</xdr:row>
      <xdr:rowOff>92077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108604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6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54477</xdr:rowOff>
    </xdr:from>
    <xdr:to>
      <xdr:col>36</xdr:col>
      <xdr:colOff>165100</xdr:colOff>
      <xdr:row>98</xdr:row>
      <xdr:rowOff>156077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147204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21986</xdr:rowOff>
    </xdr:from>
    <xdr:to>
      <xdr:col>85</xdr:col>
      <xdr:colOff>127000</xdr:colOff>
      <xdr:row>74</xdr:row>
      <xdr:rowOff>51335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709286"/>
          <a:ext cx="8382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51335</xdr:rowOff>
    </xdr:from>
    <xdr:to>
      <xdr:col>81</xdr:col>
      <xdr:colOff>50800</xdr:colOff>
      <xdr:row>74</xdr:row>
      <xdr:rowOff>164482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738635"/>
          <a:ext cx="889000" cy="1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164482</xdr:rowOff>
    </xdr:from>
    <xdr:to>
      <xdr:col>76</xdr:col>
      <xdr:colOff>114300</xdr:colOff>
      <xdr:row>75</xdr:row>
      <xdr:rowOff>20159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51782"/>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163459</xdr:rowOff>
    </xdr:from>
    <xdr:to>
      <xdr:col>71</xdr:col>
      <xdr:colOff>177800</xdr:colOff>
      <xdr:row>75</xdr:row>
      <xdr:rowOff>20159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79309"/>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142636</xdr:rowOff>
    </xdr:from>
    <xdr:to>
      <xdr:col>85</xdr:col>
      <xdr:colOff>177800</xdr:colOff>
      <xdr:row>74</xdr:row>
      <xdr:rowOff>72786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6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165513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50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535</xdr:rowOff>
    </xdr:from>
    <xdr:to>
      <xdr:col>81</xdr:col>
      <xdr:colOff>101600</xdr:colOff>
      <xdr:row>74</xdr:row>
      <xdr:rowOff>102135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6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118662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46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113682</xdr:rowOff>
    </xdr:from>
    <xdr:to>
      <xdr:col>76</xdr:col>
      <xdr:colOff>165100</xdr:colOff>
      <xdr:row>75</xdr:row>
      <xdr:rowOff>43832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60359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5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140809</xdr:rowOff>
    </xdr:from>
    <xdr:to>
      <xdr:col>72</xdr:col>
      <xdr:colOff>38100</xdr:colOff>
      <xdr:row>75</xdr:row>
      <xdr:rowOff>70959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87486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112659</xdr:rowOff>
    </xdr:from>
    <xdr:to>
      <xdr:col>67</xdr:col>
      <xdr:colOff>101600</xdr:colOff>
      <xdr:row>74</xdr:row>
      <xdr:rowOff>42809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6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59336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40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125507</xdr:rowOff>
    </xdr:from>
    <xdr:to>
      <xdr:col>85</xdr:col>
      <xdr:colOff>127000</xdr:colOff>
      <xdr:row>98</xdr:row>
      <xdr:rowOff>130474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7607"/>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120811</xdr:rowOff>
    </xdr:from>
    <xdr:to>
      <xdr:col>81</xdr:col>
      <xdr:colOff>50800</xdr:colOff>
      <xdr:row>98</xdr:row>
      <xdr:rowOff>130474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2911"/>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120811</xdr:rowOff>
    </xdr:from>
    <xdr:to>
      <xdr:col>76</xdr:col>
      <xdr:colOff>114300</xdr:colOff>
      <xdr:row>98</xdr:row>
      <xdr:rowOff>123214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2911"/>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123214</xdr:rowOff>
    </xdr:from>
    <xdr:to>
      <xdr:col>71</xdr:col>
      <xdr:colOff>177800</xdr:colOff>
      <xdr:row>98</xdr:row>
      <xdr:rowOff>129761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5314"/>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74707</xdr:rowOff>
    </xdr:from>
    <xdr:to>
      <xdr:col>85</xdr:col>
      <xdr:colOff>177800</xdr:colOff>
      <xdr:row>99</xdr:row>
      <xdr:rowOff>4857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79674</xdr:rowOff>
    </xdr:from>
    <xdr:to>
      <xdr:col>81</xdr:col>
      <xdr:colOff>101600</xdr:colOff>
      <xdr:row>99</xdr:row>
      <xdr:rowOff>9824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951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70011</xdr:rowOff>
    </xdr:from>
    <xdr:to>
      <xdr:col>76</xdr:col>
      <xdr:colOff>165100</xdr:colOff>
      <xdr:row>99</xdr:row>
      <xdr:rowOff>161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72414</xdr:rowOff>
    </xdr:from>
    <xdr:to>
      <xdr:col>72</xdr:col>
      <xdr:colOff>38100</xdr:colOff>
      <xdr:row>99</xdr:row>
      <xdr:rowOff>2564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165141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78961</xdr:rowOff>
    </xdr:from>
    <xdr:to>
      <xdr:col>67</xdr:col>
      <xdr:colOff>101600</xdr:colOff>
      <xdr:row>99</xdr:row>
      <xdr:rowOff>9111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38705</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353655"/>
          <a:ext cx="8382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159355</xdr:rowOff>
    </xdr:from>
    <xdr:to>
      <xdr:col>116</xdr:col>
      <xdr:colOff>114300</xdr:colOff>
      <xdr:row>31</xdr:row>
      <xdr:rowOff>89505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3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112382</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25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111171</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883821"/>
          <a:ext cx="838200" cy="1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111171</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83821"/>
          <a:ext cx="889000" cy="1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34864</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78964"/>
          <a:ext cx="889000" cy="10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34864</xdr:rowOff>
    </xdr:from>
    <xdr:to>
      <xdr:col>102</xdr:col>
      <xdr:colOff>114300</xdr:colOff>
      <xdr:row>58</xdr:row>
      <xdr:rowOff>69886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78964"/>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60371</xdr:rowOff>
    </xdr:from>
    <xdr:to>
      <xdr:col>112</xdr:col>
      <xdr:colOff>38100</xdr:colOff>
      <xdr:row>57</xdr:row>
      <xdr:rowOff>161971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0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155514</xdr:rowOff>
    </xdr:from>
    <xdr:to>
      <xdr:col>102</xdr:col>
      <xdr:colOff>165100</xdr:colOff>
      <xdr:row>58</xdr:row>
      <xdr:rowOff>85664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76791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19086</xdr:rowOff>
    </xdr:from>
    <xdr:to>
      <xdr:col>98</xdr:col>
      <xdr:colOff>38100</xdr:colOff>
      <xdr:row>58</xdr:row>
      <xdr:rowOff>120686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111813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5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133028</xdr:rowOff>
    </xdr:from>
    <xdr:to>
      <xdr:col>116</xdr:col>
      <xdr:colOff>63500</xdr:colOff>
      <xdr:row>76</xdr:row>
      <xdr:rowOff>2049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91778"/>
          <a:ext cx="838200" cy="4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2049</xdr:rowOff>
    </xdr:from>
    <xdr:to>
      <xdr:col>111</xdr:col>
      <xdr:colOff>177800</xdr:colOff>
      <xdr:row>76</xdr:row>
      <xdr:rowOff>35720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032249"/>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35720</xdr:rowOff>
    </xdr:from>
    <xdr:to>
      <xdr:col>107</xdr:col>
      <xdr:colOff>50800</xdr:colOff>
      <xdr:row>76</xdr:row>
      <xdr:rowOff>74986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65920"/>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74986</xdr:rowOff>
    </xdr:from>
    <xdr:to>
      <xdr:col>102</xdr:col>
      <xdr:colOff>114300</xdr:colOff>
      <xdr:row>76</xdr:row>
      <xdr:rowOff>98487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05186"/>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82228</xdr:rowOff>
    </xdr:from>
    <xdr:to>
      <xdr:col>116</xdr:col>
      <xdr:colOff>114300</xdr:colOff>
      <xdr:row>76</xdr:row>
      <xdr:rowOff>12378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105105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9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122700</xdr:rowOff>
    </xdr:from>
    <xdr:to>
      <xdr:col>112</xdr:col>
      <xdr:colOff>38100</xdr:colOff>
      <xdr:row>76</xdr:row>
      <xdr:rowOff>52849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8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69377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7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156370</xdr:rowOff>
    </xdr:from>
    <xdr:to>
      <xdr:col>107</xdr:col>
      <xdr:colOff>101600</xdr:colOff>
      <xdr:row>76</xdr:row>
      <xdr:rowOff>86520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103047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24186</xdr:rowOff>
    </xdr:from>
    <xdr:to>
      <xdr:col>102</xdr:col>
      <xdr:colOff>165100</xdr:colOff>
      <xdr:row>76</xdr:row>
      <xdr:rowOff>125786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142314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82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47687</xdr:rowOff>
    </xdr:from>
    <xdr:to>
      <xdr:col>98</xdr:col>
      <xdr:colOff>38100</xdr:colOff>
      <xdr:row>76</xdr:row>
      <xdr:rowOff>149287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165814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5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○扶助費は類似団体と比較して一人当たりコストが約２倍となっている。これは、高齢化人口に加え、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33.44
5,593,954
5,492,082
101,509
2,477,675
8,642,367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102337</xdr:rowOff>
    </xdr:from>
    <xdr:to>
      <xdr:col>24</xdr:col>
      <xdr:colOff>63500</xdr:colOff>
      <xdr:row>37</xdr:row>
      <xdr:rowOff>105982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5987"/>
          <a:ext cx="8382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102337</xdr:rowOff>
    </xdr:from>
    <xdr:to>
      <xdr:col>19</xdr:col>
      <xdr:colOff>177800</xdr:colOff>
      <xdr:row>37</xdr:row>
      <xdr:rowOff>106566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598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90780</xdr:rowOff>
    </xdr:from>
    <xdr:to>
      <xdr:col>15</xdr:col>
      <xdr:colOff>50800</xdr:colOff>
      <xdr:row>37</xdr:row>
      <xdr:rowOff>106566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4430"/>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90780</xdr:rowOff>
    </xdr:from>
    <xdr:to>
      <xdr:col>10</xdr:col>
      <xdr:colOff>114300</xdr:colOff>
      <xdr:row>37</xdr:row>
      <xdr:rowOff>109906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443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55182</xdr:rowOff>
    </xdr:from>
    <xdr:to>
      <xdr:col>24</xdr:col>
      <xdr:colOff>114300</xdr:colOff>
      <xdr:row>37</xdr:row>
      <xdr:rowOff>156782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78059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51537</xdr:rowOff>
    </xdr:from>
    <xdr:to>
      <xdr:col>20</xdr:col>
      <xdr:colOff>38100</xdr:colOff>
      <xdr:row>37</xdr:row>
      <xdr:rowOff>153137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169664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55766</xdr:rowOff>
    </xdr:from>
    <xdr:to>
      <xdr:col>15</xdr:col>
      <xdr:colOff>101600</xdr:colOff>
      <xdr:row>37</xdr:row>
      <xdr:rowOff>157366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39980</xdr:rowOff>
    </xdr:from>
    <xdr:to>
      <xdr:col>10</xdr:col>
      <xdr:colOff>165100</xdr:colOff>
      <xdr:row>37</xdr:row>
      <xdr:rowOff>141580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59106</xdr:rowOff>
    </xdr:from>
    <xdr:to>
      <xdr:col>6</xdr:col>
      <xdr:colOff>38100</xdr:colOff>
      <xdr:row>37</xdr:row>
      <xdr:rowOff>160706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156992</xdr:rowOff>
    </xdr:from>
    <xdr:to>
      <xdr:col>24</xdr:col>
      <xdr:colOff>63500</xdr:colOff>
      <xdr:row>58</xdr:row>
      <xdr:rowOff>161585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01092"/>
          <a:ext cx="8382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150235</xdr:rowOff>
    </xdr:from>
    <xdr:to>
      <xdr:col>19</xdr:col>
      <xdr:colOff>177800</xdr:colOff>
      <xdr:row>58</xdr:row>
      <xdr:rowOff>161585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94335"/>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150235</xdr:rowOff>
    </xdr:from>
    <xdr:to>
      <xdr:col>15</xdr:col>
      <xdr:colOff>50800</xdr:colOff>
      <xdr:row>58</xdr:row>
      <xdr:rowOff>160144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94335"/>
          <a:ext cx="889000" cy="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138011</xdr:rowOff>
    </xdr:from>
    <xdr:to>
      <xdr:col>10</xdr:col>
      <xdr:colOff>114300</xdr:colOff>
      <xdr:row>58</xdr:row>
      <xdr:rowOff>160144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2111"/>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106192</xdr:rowOff>
    </xdr:from>
    <xdr:to>
      <xdr:col>24</xdr:col>
      <xdr:colOff>114300</xdr:colOff>
      <xdr:row>59</xdr:row>
      <xdr:rowOff>36342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110785</xdr:rowOff>
    </xdr:from>
    <xdr:to>
      <xdr:col>20</xdr:col>
      <xdr:colOff>38100</xdr:colOff>
      <xdr:row>59</xdr:row>
      <xdr:rowOff>40935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32062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99435</xdr:rowOff>
    </xdr:from>
    <xdr:to>
      <xdr:col>15</xdr:col>
      <xdr:colOff>101600</xdr:colOff>
      <xdr:row>59</xdr:row>
      <xdr:rowOff>29585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20712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109344</xdr:rowOff>
    </xdr:from>
    <xdr:to>
      <xdr:col>10</xdr:col>
      <xdr:colOff>165100</xdr:colOff>
      <xdr:row>59</xdr:row>
      <xdr:rowOff>39494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30621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87211</xdr:rowOff>
    </xdr:from>
    <xdr:to>
      <xdr:col>6</xdr:col>
      <xdr:colOff>38100</xdr:colOff>
      <xdr:row>59</xdr:row>
      <xdr:rowOff>17361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33888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66312</xdr:rowOff>
    </xdr:from>
    <xdr:to>
      <xdr:col>24</xdr:col>
      <xdr:colOff>63500</xdr:colOff>
      <xdr:row>76</xdr:row>
      <xdr:rowOff>67453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6512"/>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66312</xdr:rowOff>
    </xdr:from>
    <xdr:to>
      <xdr:col>19</xdr:col>
      <xdr:colOff>177800</xdr:colOff>
      <xdr:row>76</xdr:row>
      <xdr:rowOff>83586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512"/>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157552</xdr:rowOff>
    </xdr:from>
    <xdr:to>
      <xdr:col>15</xdr:col>
      <xdr:colOff>50800</xdr:colOff>
      <xdr:row>76</xdr:row>
      <xdr:rowOff>83586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16302"/>
          <a:ext cx="889000" cy="9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157552</xdr:rowOff>
    </xdr:from>
    <xdr:to>
      <xdr:col>10</xdr:col>
      <xdr:colOff>114300</xdr:colOff>
      <xdr:row>76</xdr:row>
      <xdr:rowOff>83179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16302"/>
          <a:ext cx="889000" cy="9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16653</xdr:rowOff>
    </xdr:from>
    <xdr:to>
      <xdr:col>24</xdr:col>
      <xdr:colOff>114300</xdr:colOff>
      <xdr:row>76</xdr:row>
      <xdr:rowOff>118253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39530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9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15512</xdr:rowOff>
    </xdr:from>
    <xdr:to>
      <xdr:col>20</xdr:col>
      <xdr:colOff>38100</xdr:colOff>
      <xdr:row>76</xdr:row>
      <xdr:rowOff>117112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133638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32786</xdr:rowOff>
    </xdr:from>
    <xdr:to>
      <xdr:col>15</xdr:col>
      <xdr:colOff>101600</xdr:colOff>
      <xdr:row>76</xdr:row>
      <xdr:rowOff>134386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150913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3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106752</xdr:rowOff>
    </xdr:from>
    <xdr:to>
      <xdr:col>10</xdr:col>
      <xdr:colOff>165100</xdr:colOff>
      <xdr:row>76</xdr:row>
      <xdr:rowOff>36902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53429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32379</xdr:rowOff>
    </xdr:from>
    <xdr:to>
      <xdr:col>6</xdr:col>
      <xdr:colOff>38100</xdr:colOff>
      <xdr:row>76</xdr:row>
      <xdr:rowOff>133979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47104</xdr:rowOff>
    </xdr:from>
    <xdr:to>
      <xdr:col>24</xdr:col>
      <xdr:colOff>63500</xdr:colOff>
      <xdr:row>98</xdr:row>
      <xdr:rowOff>78623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49204"/>
          <a:ext cx="8382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78623</xdr:rowOff>
    </xdr:from>
    <xdr:to>
      <xdr:col>19</xdr:col>
      <xdr:colOff>177800</xdr:colOff>
      <xdr:row>98</xdr:row>
      <xdr:rowOff>90367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80723"/>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90367</xdr:rowOff>
    </xdr:from>
    <xdr:to>
      <xdr:col>15</xdr:col>
      <xdr:colOff>50800</xdr:colOff>
      <xdr:row>98</xdr:row>
      <xdr:rowOff>97315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92467"/>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97315</xdr:rowOff>
    </xdr:from>
    <xdr:to>
      <xdr:col>10</xdr:col>
      <xdr:colOff>114300</xdr:colOff>
      <xdr:row>98</xdr:row>
      <xdr:rowOff>98380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99415"/>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167754</xdr:rowOff>
    </xdr:from>
    <xdr:to>
      <xdr:col>24</xdr:col>
      <xdr:colOff>114300</xdr:colOff>
      <xdr:row>98</xdr:row>
      <xdr:rowOff>97904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19181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27823</xdr:rowOff>
    </xdr:from>
    <xdr:to>
      <xdr:col>20</xdr:col>
      <xdr:colOff>38100</xdr:colOff>
      <xdr:row>98</xdr:row>
      <xdr:rowOff>129423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145950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60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39567</xdr:rowOff>
    </xdr:from>
    <xdr:to>
      <xdr:col>15</xdr:col>
      <xdr:colOff>101600</xdr:colOff>
      <xdr:row>98</xdr:row>
      <xdr:rowOff>141167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157694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61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46515</xdr:rowOff>
    </xdr:from>
    <xdr:to>
      <xdr:col>10</xdr:col>
      <xdr:colOff>165100</xdr:colOff>
      <xdr:row>98</xdr:row>
      <xdr:rowOff>148115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164642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2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47580</xdr:rowOff>
    </xdr:from>
    <xdr:to>
      <xdr:col>6</xdr:col>
      <xdr:colOff>38100</xdr:colOff>
      <xdr:row>98</xdr:row>
      <xdr:rowOff>149180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165707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15750</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230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136400</xdr:rowOff>
    </xdr:from>
    <xdr:to>
      <xdr:col>36</xdr:col>
      <xdr:colOff>165100</xdr:colOff>
      <xdr:row>39</xdr:row>
      <xdr:rowOff>66550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148530</xdr:rowOff>
    </xdr:from>
    <xdr:to>
      <xdr:col>55</xdr:col>
      <xdr:colOff>0</xdr:colOff>
      <xdr:row>54</xdr:row>
      <xdr:rowOff>35930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92480"/>
          <a:ext cx="838200" cy="4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35930</xdr:rowOff>
    </xdr:from>
    <xdr:to>
      <xdr:col>50</xdr:col>
      <xdr:colOff>114300</xdr:colOff>
      <xdr:row>55</xdr:row>
      <xdr:rowOff>106336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94230"/>
          <a:ext cx="889000" cy="2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106336</xdr:rowOff>
    </xdr:from>
    <xdr:to>
      <xdr:col>45</xdr:col>
      <xdr:colOff>177800</xdr:colOff>
      <xdr:row>55</xdr:row>
      <xdr:rowOff>149886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36086"/>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15847</xdr:rowOff>
    </xdr:from>
    <xdr:to>
      <xdr:col>41</xdr:col>
      <xdr:colOff>50800</xdr:colOff>
      <xdr:row>55</xdr:row>
      <xdr:rowOff>149886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274147"/>
          <a:ext cx="889000" cy="30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97730</xdr:rowOff>
    </xdr:from>
    <xdr:to>
      <xdr:col>55</xdr:col>
      <xdr:colOff>50800</xdr:colOff>
      <xdr:row>52</xdr:row>
      <xdr:rowOff>27880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12657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75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156580</xdr:rowOff>
    </xdr:from>
    <xdr:to>
      <xdr:col>50</xdr:col>
      <xdr:colOff>165100</xdr:colOff>
      <xdr:row>54</xdr:row>
      <xdr:rowOff>86730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103257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0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55536</xdr:rowOff>
    </xdr:from>
    <xdr:to>
      <xdr:col>46</xdr:col>
      <xdr:colOff>38100</xdr:colOff>
      <xdr:row>55</xdr:row>
      <xdr:rowOff>157136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2213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6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99086</xdr:rowOff>
    </xdr:from>
    <xdr:to>
      <xdr:col>41</xdr:col>
      <xdr:colOff>101600</xdr:colOff>
      <xdr:row>56</xdr:row>
      <xdr:rowOff>29236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45763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0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136497</xdr:rowOff>
    </xdr:from>
    <xdr:to>
      <xdr:col>36</xdr:col>
      <xdr:colOff>165100</xdr:colOff>
      <xdr:row>54</xdr:row>
      <xdr:rowOff>66647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2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83174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99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101423</xdr:rowOff>
    </xdr:from>
    <xdr:to>
      <xdr:col>55</xdr:col>
      <xdr:colOff>0</xdr:colOff>
      <xdr:row>78</xdr:row>
      <xdr:rowOff>102350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74523"/>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162261</xdr:rowOff>
    </xdr:from>
    <xdr:to>
      <xdr:col>50</xdr:col>
      <xdr:colOff>114300</xdr:colOff>
      <xdr:row>78</xdr:row>
      <xdr:rowOff>101423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63911"/>
          <a:ext cx="889000" cy="1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162261</xdr:rowOff>
    </xdr:from>
    <xdr:to>
      <xdr:col>45</xdr:col>
      <xdr:colOff>177800</xdr:colOff>
      <xdr:row>78</xdr:row>
      <xdr:rowOff>165243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63911"/>
          <a:ext cx="889000" cy="1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165243</xdr:rowOff>
    </xdr:from>
    <xdr:to>
      <xdr:col>41</xdr:col>
      <xdr:colOff>50800</xdr:colOff>
      <xdr:row>79</xdr:row>
      <xdr:rowOff>49354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8343"/>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51550</xdr:rowOff>
    </xdr:from>
    <xdr:to>
      <xdr:col>55</xdr:col>
      <xdr:colOff>50800</xdr:colOff>
      <xdr:row>78</xdr:row>
      <xdr:rowOff>153150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74427</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50623</xdr:rowOff>
    </xdr:from>
    <xdr:to>
      <xdr:col>50</xdr:col>
      <xdr:colOff>165100</xdr:colOff>
      <xdr:row>78</xdr:row>
      <xdr:rowOff>152223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168750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9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111461</xdr:rowOff>
    </xdr:from>
    <xdr:to>
      <xdr:col>46</xdr:col>
      <xdr:colOff>38100</xdr:colOff>
      <xdr:row>78</xdr:row>
      <xdr:rowOff>41611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58138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8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114443</xdr:rowOff>
    </xdr:from>
    <xdr:to>
      <xdr:col>41</xdr:col>
      <xdr:colOff>101600</xdr:colOff>
      <xdr:row>79</xdr:row>
      <xdr:rowOff>44593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61120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170004</xdr:rowOff>
    </xdr:from>
    <xdr:to>
      <xdr:col>36</xdr:col>
      <xdr:colOff>165100</xdr:colOff>
      <xdr:row>79</xdr:row>
      <xdr:rowOff>100154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91281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78184</xdr:rowOff>
    </xdr:from>
    <xdr:to>
      <xdr:col>55</xdr:col>
      <xdr:colOff>0</xdr:colOff>
      <xdr:row>98</xdr:row>
      <xdr:rowOff>95648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0284"/>
          <a:ext cx="8382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27364</xdr:rowOff>
    </xdr:from>
    <xdr:to>
      <xdr:col>50</xdr:col>
      <xdr:colOff>114300</xdr:colOff>
      <xdr:row>98</xdr:row>
      <xdr:rowOff>78184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9464"/>
          <a:ext cx="889000" cy="5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24256</xdr:rowOff>
    </xdr:from>
    <xdr:to>
      <xdr:col>45</xdr:col>
      <xdr:colOff>177800</xdr:colOff>
      <xdr:row>98</xdr:row>
      <xdr:rowOff>27364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6356"/>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16999</xdr:rowOff>
    </xdr:from>
    <xdr:to>
      <xdr:col>41</xdr:col>
      <xdr:colOff>50800</xdr:colOff>
      <xdr:row>98</xdr:row>
      <xdr:rowOff>24256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19099"/>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44848</xdr:rowOff>
    </xdr:from>
    <xdr:to>
      <xdr:col>55</xdr:col>
      <xdr:colOff>50800</xdr:colOff>
      <xdr:row>98</xdr:row>
      <xdr:rowOff>146448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27384</xdr:rowOff>
    </xdr:from>
    <xdr:to>
      <xdr:col>50</xdr:col>
      <xdr:colOff>165100</xdr:colOff>
      <xdr:row>98</xdr:row>
      <xdr:rowOff>128984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145511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0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148014</xdr:rowOff>
    </xdr:from>
    <xdr:to>
      <xdr:col>46</xdr:col>
      <xdr:colOff>38100</xdr:colOff>
      <xdr:row>98</xdr:row>
      <xdr:rowOff>78164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94691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5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144906</xdr:rowOff>
    </xdr:from>
    <xdr:to>
      <xdr:col>41</xdr:col>
      <xdr:colOff>101600</xdr:colOff>
      <xdr:row>98</xdr:row>
      <xdr:rowOff>75056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91583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137649</xdr:rowOff>
    </xdr:from>
    <xdr:to>
      <xdr:col>36</xdr:col>
      <xdr:colOff>165100</xdr:colOff>
      <xdr:row>98</xdr:row>
      <xdr:rowOff>67799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84326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4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94028</xdr:rowOff>
    </xdr:from>
    <xdr:to>
      <xdr:col>85</xdr:col>
      <xdr:colOff>127000</xdr:colOff>
      <xdr:row>38</xdr:row>
      <xdr:rowOff>128680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7678"/>
          <a:ext cx="8382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125706</xdr:rowOff>
    </xdr:from>
    <xdr:to>
      <xdr:col>81</xdr:col>
      <xdr:colOff>50800</xdr:colOff>
      <xdr:row>38</xdr:row>
      <xdr:rowOff>128680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40806"/>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125706</xdr:rowOff>
    </xdr:from>
    <xdr:to>
      <xdr:col>76</xdr:col>
      <xdr:colOff>114300</xdr:colOff>
      <xdr:row>38</xdr:row>
      <xdr:rowOff>129143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4080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64500</xdr:rowOff>
    </xdr:from>
    <xdr:to>
      <xdr:col>71</xdr:col>
      <xdr:colOff>177800</xdr:colOff>
      <xdr:row>38</xdr:row>
      <xdr:rowOff>129143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79600"/>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43228</xdr:rowOff>
    </xdr:from>
    <xdr:to>
      <xdr:col>85</xdr:col>
      <xdr:colOff>177800</xdr:colOff>
      <xdr:row>37</xdr:row>
      <xdr:rowOff>144828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66105</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77880</xdr:rowOff>
    </xdr:from>
    <xdr:to>
      <xdr:col>81</xdr:col>
      <xdr:colOff>101600</xdr:colOff>
      <xdr:row>39</xdr:row>
      <xdr:rowOff>8030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170607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74906</xdr:rowOff>
    </xdr:from>
    <xdr:to>
      <xdr:col>76</xdr:col>
      <xdr:colOff>165100</xdr:colOff>
      <xdr:row>39</xdr:row>
      <xdr:rowOff>5056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167633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78343</xdr:rowOff>
    </xdr:from>
    <xdr:to>
      <xdr:col>72</xdr:col>
      <xdr:colOff>38100</xdr:colOff>
      <xdr:row>39</xdr:row>
      <xdr:rowOff>8493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171070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13700</xdr:rowOff>
    </xdr:from>
    <xdr:to>
      <xdr:col>67</xdr:col>
      <xdr:colOff>101600</xdr:colOff>
      <xdr:row>38</xdr:row>
      <xdr:rowOff>115300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131827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0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46799</xdr:rowOff>
    </xdr:from>
    <xdr:to>
      <xdr:col>85</xdr:col>
      <xdr:colOff>127000</xdr:colOff>
      <xdr:row>56</xdr:row>
      <xdr:rowOff>114115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47999"/>
          <a:ext cx="8382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46799</xdr:rowOff>
    </xdr:from>
    <xdr:to>
      <xdr:col>81</xdr:col>
      <xdr:colOff>50800</xdr:colOff>
      <xdr:row>56</xdr:row>
      <xdr:rowOff>113125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47999"/>
          <a:ext cx="889000" cy="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97533</xdr:rowOff>
    </xdr:from>
    <xdr:to>
      <xdr:col>76</xdr:col>
      <xdr:colOff>114300</xdr:colOff>
      <xdr:row>56</xdr:row>
      <xdr:rowOff>113125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355833"/>
          <a:ext cx="889000" cy="35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38599</xdr:rowOff>
    </xdr:from>
    <xdr:to>
      <xdr:col>71</xdr:col>
      <xdr:colOff>177800</xdr:colOff>
      <xdr:row>54</xdr:row>
      <xdr:rowOff>97533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8782549"/>
          <a:ext cx="889000" cy="5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63315</xdr:rowOff>
    </xdr:from>
    <xdr:to>
      <xdr:col>85</xdr:col>
      <xdr:colOff>177800</xdr:colOff>
      <xdr:row>56</xdr:row>
      <xdr:rowOff>164915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86192</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1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167449</xdr:rowOff>
    </xdr:from>
    <xdr:to>
      <xdr:col>81</xdr:col>
      <xdr:colOff>101600</xdr:colOff>
      <xdr:row>56</xdr:row>
      <xdr:rowOff>97599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114126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62325</xdr:rowOff>
    </xdr:from>
    <xdr:to>
      <xdr:col>76</xdr:col>
      <xdr:colOff>165100</xdr:colOff>
      <xdr:row>56</xdr:row>
      <xdr:rowOff>163925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9002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3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46733</xdr:rowOff>
    </xdr:from>
    <xdr:to>
      <xdr:col>72</xdr:col>
      <xdr:colOff>38100</xdr:colOff>
      <xdr:row>54</xdr:row>
      <xdr:rowOff>148333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164860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08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159249</xdr:rowOff>
    </xdr:from>
    <xdr:to>
      <xdr:col>67</xdr:col>
      <xdr:colOff>101600</xdr:colOff>
      <xdr:row>51</xdr:row>
      <xdr:rowOff>89399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87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105926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50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21986</xdr:rowOff>
    </xdr:from>
    <xdr:to>
      <xdr:col>85</xdr:col>
      <xdr:colOff>127000</xdr:colOff>
      <xdr:row>94</xdr:row>
      <xdr:rowOff>51335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138286"/>
          <a:ext cx="8382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51335</xdr:rowOff>
    </xdr:from>
    <xdr:to>
      <xdr:col>81</xdr:col>
      <xdr:colOff>50800</xdr:colOff>
      <xdr:row>94</xdr:row>
      <xdr:rowOff>164481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67635"/>
          <a:ext cx="889000" cy="1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164481</xdr:rowOff>
    </xdr:from>
    <xdr:to>
      <xdr:col>76</xdr:col>
      <xdr:colOff>114300</xdr:colOff>
      <xdr:row>95</xdr:row>
      <xdr:rowOff>20160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80781"/>
          <a:ext cx="889000" cy="2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163460</xdr:rowOff>
    </xdr:from>
    <xdr:to>
      <xdr:col>71</xdr:col>
      <xdr:colOff>177800</xdr:colOff>
      <xdr:row>95</xdr:row>
      <xdr:rowOff>20160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108310"/>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142636</xdr:rowOff>
    </xdr:from>
    <xdr:to>
      <xdr:col>85</xdr:col>
      <xdr:colOff>177800</xdr:colOff>
      <xdr:row>94</xdr:row>
      <xdr:rowOff>72786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165513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93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535</xdr:rowOff>
    </xdr:from>
    <xdr:to>
      <xdr:col>81</xdr:col>
      <xdr:colOff>101600</xdr:colOff>
      <xdr:row>94</xdr:row>
      <xdr:rowOff>102135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118662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58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113681</xdr:rowOff>
    </xdr:from>
    <xdr:to>
      <xdr:col>76</xdr:col>
      <xdr:colOff>165100</xdr:colOff>
      <xdr:row>95</xdr:row>
      <xdr:rowOff>43831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60358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00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140810</xdr:rowOff>
    </xdr:from>
    <xdr:to>
      <xdr:col>72</xdr:col>
      <xdr:colOff>38100</xdr:colOff>
      <xdr:row>95</xdr:row>
      <xdr:rowOff>70960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87487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0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112660</xdr:rowOff>
    </xdr:from>
    <xdr:to>
      <xdr:col>67</xdr:col>
      <xdr:colOff>101600</xdr:colOff>
      <xdr:row>94</xdr:row>
      <xdr:rowOff>42810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0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59337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583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○目だって公債費が、１人当たりが高額と類似団体に比べ約３倍であるが、これは、地方創生人口対策へ観レク、教育、産業振興のハード整備を積極的に推進してきたことによる。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5593954</v>
      </c>
      <c r="BO4" s="430"/>
      <c r="BP4" s="430"/>
      <c r="BQ4" s="430"/>
      <c r="BR4" s="430"/>
      <c r="BS4" s="430"/>
      <c r="BT4" s="430"/>
      <c r="BU4" s="431"/>
      <c r="BV4" s="429">
        <v>4934051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5492082</v>
      </c>
      <c r="BO5" s="467"/>
      <c r="BP5" s="467"/>
      <c r="BQ5" s="467"/>
      <c r="BR5" s="467"/>
      <c r="BS5" s="467"/>
      <c r="BT5" s="467"/>
      <c r="BU5" s="468"/>
      <c r="BV5" s="466">
        <v>4814966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89.6</v>
      </c>
      <c r="CU5" s="464"/>
      <c r="CV5" s="464"/>
      <c r="CW5" s="464"/>
      <c r="CX5" s="464"/>
      <c r="CY5" s="464"/>
      <c r="CZ5" s="464"/>
      <c r="DA5" s="465"/>
      <c r="DB5" s="463">
        <v>91.7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101872</v>
      </c>
      <c r="BO6" s="467"/>
      <c r="BP6" s="467"/>
      <c r="BQ6" s="467"/>
      <c r="BR6" s="467"/>
      <c r="BS6" s="467"/>
      <c r="BT6" s="467"/>
      <c r="BU6" s="468"/>
      <c r="BV6" s="466">
        <v>119085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92.9</v>
      </c>
      <c r="CU6" s="504"/>
      <c r="CV6" s="504"/>
      <c r="CW6" s="504"/>
      <c r="CX6" s="504"/>
      <c r="CY6" s="504"/>
      <c r="CZ6" s="504"/>
      <c r="DA6" s="505"/>
      <c r="DB6" s="503">
        <v>95.1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363</v>
      </c>
      <c r="BO7" s="467"/>
      <c r="BP7" s="467"/>
      <c r="BQ7" s="467"/>
      <c r="BR7" s="467"/>
      <c r="BS7" s="467"/>
      <c r="BT7" s="467"/>
      <c r="BU7" s="468"/>
      <c r="BV7" s="466">
        <v>35071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2477675</v>
      </c>
      <c r="CU7" s="467"/>
      <c r="CV7" s="467"/>
      <c r="CW7" s="467"/>
      <c r="CX7" s="467"/>
      <c r="CY7" s="467"/>
      <c r="CZ7" s="467"/>
      <c r="DA7" s="468"/>
      <c r="DB7" s="466">
        <v>2379513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101509</v>
      </c>
      <c r="BO8" s="467"/>
      <c r="BP8" s="467"/>
      <c r="BQ8" s="467"/>
      <c r="BR8" s="467"/>
      <c r="BS8" s="467"/>
      <c r="BT8" s="467"/>
      <c r="BU8" s="468"/>
      <c r="BV8" s="466">
        <v>84014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2353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17495</v>
      </c>
      <c r="BO9" s="467"/>
      <c r="BP9" s="467"/>
      <c r="BQ9" s="467"/>
      <c r="BR9" s="467"/>
      <c r="BS9" s="467"/>
      <c r="BT9" s="467"/>
      <c r="BU9" s="468"/>
      <c r="BV9" s="466">
        <v>-66266</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31.6</v>
      </c>
      <c r="CU9" s="464"/>
      <c r="CV9" s="464"/>
      <c r="CW9" s="464"/>
      <c r="CX9" s="464"/>
      <c r="CY9" s="464"/>
      <c r="CZ9" s="464"/>
      <c r="DA9" s="465"/>
      <c r="DB9" s="463">
        <v>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2374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24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42493</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2284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2274</v>
      </c>
      <c r="S13" s="548"/>
      <c r="T13" s="548"/>
      <c r="U13" s="548"/>
      <c r="V13" s="549"/>
      <c r="W13" s="482" t="s">
        <v>138</v>
      </c>
      <c r="X13" s="483"/>
      <c r="Y13" s="483"/>
      <c r="Z13" s="483"/>
      <c r="AA13" s="483"/>
      <c r="AB13" s="473"/>
      <c r="AC13" s="517">
        <v>184</v>
      </c>
      <c r="AD13" s="518"/>
      <c r="AE13" s="518"/>
      <c r="AF13" s="518"/>
      <c r="AG13" s="557"/>
      <c r="AH13" s="517">
        <v>190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17495</v>
      </c>
      <c r="BO13" s="467"/>
      <c r="BP13" s="467"/>
      <c r="BQ13" s="467"/>
      <c r="BR13" s="467"/>
      <c r="BS13" s="467"/>
      <c r="BT13" s="467"/>
      <c r="BU13" s="468"/>
      <c r="BV13" s="466">
        <v>-33749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8.5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2286</v>
      </c>
      <c r="S14" s="548"/>
      <c r="T14" s="548"/>
      <c r="U14" s="548"/>
      <c r="V14" s="549"/>
      <c r="W14" s="456"/>
      <c r="X14" s="457"/>
      <c r="Y14" s="457"/>
      <c r="Z14" s="457"/>
      <c r="AA14" s="457"/>
      <c r="AB14" s="446"/>
      <c r="AC14" s="550">
        <v>16.2</v>
      </c>
      <c r="AD14" s="551"/>
      <c r="AE14" s="551"/>
      <c r="AF14" s="551"/>
      <c r="AG14" s="552"/>
      <c r="AH14" s="550">
        <v>17.399999999999999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170</v>
      </c>
      <c r="CU14" s="562"/>
      <c r="CV14" s="562"/>
      <c r="CW14" s="562"/>
      <c r="CX14" s="562"/>
      <c r="CY14" s="562"/>
      <c r="CZ14" s="562"/>
      <c r="DA14" s="563"/>
      <c r="DB14" s="561">
        <v>166.5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2276</v>
      </c>
      <c r="S15" s="548"/>
      <c r="T15" s="548"/>
      <c r="U15" s="548"/>
      <c r="V15" s="549"/>
      <c r="W15" s="482" t="s">
        <v>145</v>
      </c>
      <c r="X15" s="483"/>
      <c r="Y15" s="483"/>
      <c r="Z15" s="483"/>
      <c r="AA15" s="483"/>
      <c r="AB15" s="473"/>
      <c r="AC15" s="517">
        <v>176</v>
      </c>
      <c r="AD15" s="518"/>
      <c r="AE15" s="518"/>
      <c r="AF15" s="518"/>
      <c r="AG15" s="557"/>
      <c r="AH15" s="517">
        <v>172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217344</v>
      </c>
      <c r="BO15" s="430"/>
      <c r="BP15" s="430"/>
      <c r="BQ15" s="430"/>
      <c r="BR15" s="430"/>
      <c r="BS15" s="430"/>
      <c r="BT15" s="430"/>
      <c r="BU15" s="431"/>
      <c r="BV15" s="429">
        <v>217305</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15.5</v>
      </c>
      <c r="AD16" s="551"/>
      <c r="AE16" s="551"/>
      <c r="AF16" s="551"/>
      <c r="AG16" s="552"/>
      <c r="AH16" s="550">
        <v>15.8</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2319295</v>
      </c>
      <c r="BO16" s="467"/>
      <c r="BP16" s="467"/>
      <c r="BQ16" s="467"/>
      <c r="BR16" s="467"/>
      <c r="BS16" s="467"/>
      <c r="BT16" s="467"/>
      <c r="BU16" s="468"/>
      <c r="BV16" s="466">
        <v>2242021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773</v>
      </c>
      <c r="AD17" s="518"/>
      <c r="AE17" s="518"/>
      <c r="AF17" s="518"/>
      <c r="AG17" s="557"/>
      <c r="AH17" s="517">
        <v>729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270026</v>
      </c>
      <c r="BO17" s="467"/>
      <c r="BP17" s="467"/>
      <c r="BQ17" s="467"/>
      <c r="BR17" s="467"/>
      <c r="BS17" s="467"/>
      <c r="BT17" s="467"/>
      <c r="BU17" s="468"/>
      <c r="BV17" s="466">
        <v>270223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33.44</v>
      </c>
      <c r="M18" s="579"/>
      <c r="N18" s="579"/>
      <c r="O18" s="579"/>
      <c r="P18" s="579"/>
      <c r="Q18" s="579"/>
      <c r="R18" s="580"/>
      <c r="S18" s="580"/>
      <c r="T18" s="580"/>
      <c r="U18" s="580"/>
      <c r="V18" s="581"/>
      <c r="W18" s="484"/>
      <c r="X18" s="485"/>
      <c r="Y18" s="485"/>
      <c r="Z18" s="485"/>
      <c r="AA18" s="485"/>
      <c r="AB18" s="476"/>
      <c r="AC18" s="582">
        <v>68.2</v>
      </c>
      <c r="AD18" s="583"/>
      <c r="AE18" s="583"/>
      <c r="AF18" s="583"/>
      <c r="AG18" s="584"/>
      <c r="AH18" s="582">
        <v>66.8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2231314</v>
      </c>
      <c r="BO18" s="467"/>
      <c r="BP18" s="467"/>
      <c r="BQ18" s="467"/>
      <c r="BR18" s="467"/>
      <c r="BS18" s="467"/>
      <c r="BT18" s="467"/>
      <c r="BU18" s="468"/>
      <c r="BV18" s="466">
        <v>2193607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70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3074822</v>
      </c>
      <c r="BO19" s="467"/>
      <c r="BP19" s="467"/>
      <c r="BQ19" s="467"/>
      <c r="BR19" s="467"/>
      <c r="BS19" s="467"/>
      <c r="BT19" s="467"/>
      <c r="BU19" s="468"/>
      <c r="BV19" s="466">
        <v>3030951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1057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8642367</v>
      </c>
      <c r="BO23" s="467"/>
      <c r="BP23" s="467"/>
      <c r="BQ23" s="467"/>
      <c r="BR23" s="467"/>
      <c r="BS23" s="467"/>
      <c r="BT23" s="467"/>
      <c r="BU23" s="468"/>
      <c r="BV23" s="466">
        <v>8400073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4760</v>
      </c>
      <c r="R24" s="518"/>
      <c r="S24" s="518"/>
      <c r="T24" s="518"/>
      <c r="U24" s="518"/>
      <c r="V24" s="557"/>
      <c r="W24" s="616"/>
      <c r="X24" s="604"/>
      <c r="Y24" s="605"/>
      <c r="Z24" s="516" t="s">
        <v>168</v>
      </c>
      <c r="AA24" s="496"/>
      <c r="AB24" s="496"/>
      <c r="AC24" s="496"/>
      <c r="AD24" s="496"/>
      <c r="AE24" s="496"/>
      <c r="AF24" s="496"/>
      <c r="AG24" s="497"/>
      <c r="AH24" s="517">
        <v>53</v>
      </c>
      <c r="AI24" s="518"/>
      <c r="AJ24" s="518"/>
      <c r="AK24" s="518"/>
      <c r="AL24" s="557"/>
      <c r="AM24" s="517">
        <v>158947</v>
      </c>
      <c r="AN24" s="518"/>
      <c r="AO24" s="518"/>
      <c r="AP24" s="518"/>
      <c r="AQ24" s="518"/>
      <c r="AR24" s="557"/>
      <c r="AS24" s="517">
        <v>2999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7286432</v>
      </c>
      <c r="BO24" s="467"/>
      <c r="BP24" s="467"/>
      <c r="BQ24" s="467"/>
      <c r="BR24" s="467"/>
      <c r="BS24" s="467"/>
      <c r="BT24" s="467"/>
      <c r="BU24" s="468"/>
      <c r="BV24" s="466">
        <v>7273091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4620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172</v>
      </c>
      <c r="BO25" s="430"/>
      <c r="BP25" s="430"/>
      <c r="BQ25" s="430"/>
      <c r="BR25" s="430"/>
      <c r="BS25" s="430"/>
      <c r="BT25" s="430"/>
      <c r="BU25" s="431"/>
      <c r="BV25" s="429" t="s">
        <v>172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4190</v>
      </c>
      <c r="R26" s="518"/>
      <c r="S26" s="518"/>
      <c r="T26" s="518"/>
      <c r="U26" s="518"/>
      <c r="V26" s="557"/>
      <c r="W26" s="616"/>
      <c r="X26" s="604"/>
      <c r="Y26" s="605"/>
      <c r="Z26" s="516" t="s">
        <v>175</v>
      </c>
      <c r="AA26" s="626"/>
      <c r="AB26" s="626"/>
      <c r="AC26" s="626"/>
      <c r="AD26" s="626"/>
      <c r="AE26" s="626"/>
      <c r="AF26" s="626"/>
      <c r="AG26" s="627"/>
      <c r="AH26" s="517">
        <v>7</v>
      </c>
      <c r="AI26" s="518"/>
      <c r="AJ26" s="518"/>
      <c r="AK26" s="518"/>
      <c r="AL26" s="557"/>
      <c r="AM26" s="517">
        <v>21700</v>
      </c>
      <c r="AN26" s="518"/>
      <c r="AO26" s="518"/>
      <c r="AP26" s="518"/>
      <c r="AQ26" s="518"/>
      <c r="AR26" s="557"/>
      <c r="AS26" s="517">
        <v>3100</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2470</v>
      </c>
      <c r="R27" s="518"/>
      <c r="S27" s="518"/>
      <c r="T27" s="518"/>
      <c r="U27" s="518"/>
      <c r="V27" s="557"/>
      <c r="W27" s="616"/>
      <c r="X27" s="604"/>
      <c r="Y27" s="605"/>
      <c r="Z27" s="516" t="s">
        <v>178</v>
      </c>
      <c r="AA27" s="496"/>
      <c r="AB27" s="496"/>
      <c r="AC27" s="496"/>
      <c r="AD27" s="496"/>
      <c r="AE27" s="496"/>
      <c r="AF27" s="496"/>
      <c r="AG27" s="497"/>
      <c r="AH27" s="517" t="s">
        <v>172</v>
      </c>
      <c r="AI27" s="518"/>
      <c r="AJ27" s="518"/>
      <c r="AK27" s="518"/>
      <c r="AL27" s="557"/>
      <c r="AM27" s="517" t="s">
        <v>172</v>
      </c>
      <c r="AN27" s="518"/>
      <c r="AO27" s="518"/>
      <c r="AP27" s="518"/>
      <c r="AQ27" s="518"/>
      <c r="AR27" s="557"/>
      <c r="AS27" s="517" t="s">
        <v>172</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87936</v>
      </c>
      <c r="BO27" s="640"/>
      <c r="BP27" s="640"/>
      <c r="BQ27" s="640"/>
      <c r="BR27" s="640"/>
      <c r="BS27" s="640"/>
      <c r="BT27" s="640"/>
      <c r="BU27" s="641"/>
      <c r="BV27" s="639">
        <v>87936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2060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172</v>
      </c>
      <c r="AN28" s="518"/>
      <c r="AO28" s="518"/>
      <c r="AP28" s="518"/>
      <c r="AQ28" s="518"/>
      <c r="AR28" s="557"/>
      <c r="AS28" s="517" t="s">
        <v>126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282737</v>
      </c>
      <c r="BO28" s="430"/>
      <c r="BP28" s="430"/>
      <c r="BQ28" s="430"/>
      <c r="BR28" s="430"/>
      <c r="BS28" s="430"/>
      <c r="BT28" s="430"/>
      <c r="BU28" s="431"/>
      <c r="BV28" s="429">
        <v>282737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8</v>
      </c>
      <c r="M29" s="518"/>
      <c r="N29" s="518"/>
      <c r="O29" s="518"/>
      <c r="P29" s="557"/>
      <c r="Q29" s="517">
        <v>1710</v>
      </c>
      <c r="R29" s="518"/>
      <c r="S29" s="518"/>
      <c r="T29" s="518"/>
      <c r="U29" s="518"/>
      <c r="V29" s="557"/>
      <c r="W29" s="617"/>
      <c r="X29" s="618"/>
      <c r="Y29" s="619"/>
      <c r="Z29" s="516" t="s">
        <v>184</v>
      </c>
      <c r="AA29" s="496"/>
      <c r="AB29" s="496"/>
      <c r="AC29" s="496"/>
      <c r="AD29" s="496"/>
      <c r="AE29" s="496"/>
      <c r="AF29" s="496"/>
      <c r="AG29" s="497"/>
      <c r="AH29" s="517">
        <v>53</v>
      </c>
      <c r="AI29" s="518"/>
      <c r="AJ29" s="518"/>
      <c r="AK29" s="518"/>
      <c r="AL29" s="557"/>
      <c r="AM29" s="517">
        <v>158947</v>
      </c>
      <c r="AN29" s="518"/>
      <c r="AO29" s="518"/>
      <c r="AP29" s="518"/>
      <c r="AQ29" s="518"/>
      <c r="AR29" s="557"/>
      <c r="AS29" s="517">
        <v>2999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434367</v>
      </c>
      <c r="BO29" s="467"/>
      <c r="BP29" s="467"/>
      <c r="BQ29" s="467"/>
      <c r="BR29" s="467"/>
      <c r="BS29" s="467"/>
      <c r="BT29" s="467"/>
      <c r="BU29" s="468"/>
      <c r="BV29" s="466">
        <v>432216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365069</v>
      </c>
      <c r="BO30" s="640"/>
      <c r="BP30" s="640"/>
      <c r="BQ30" s="640"/>
      <c r="BR30" s="640"/>
      <c r="BS30" s="640"/>
      <c r="BT30" s="640"/>
      <c r="BU30" s="641"/>
      <c r="BV30" s="639">
        <v>325537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198</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隠岐広域連合（普通会計）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（株）海士</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隠岐広域連合（島前病院事業）</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（株）ふるさと海士</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国民健康保険歯科診療施設勘定特別会計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隠岐広域連合（隠岐病院事業）</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AMAホールディングス㈱</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隠岐広域連合（介護保険事業）</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島前町村組合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島根県市町村総合事務組合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島根県後期高齢者医療広域連合（普通会計）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島根県後期高齢者医療広域連合（後期高齢者医療）</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dkJEWoFDxuU9B9sAPAR1s9J+I3RK9FLdUbTOBEDyAPuX6uO6s9FAlB0oQmUtfWjV/mZ6kQeAcd8p6XkZjTuyg==" saltValue="cLzXdxNOfabyylwIq0zw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557</v>
      </c>
      <c r="D34" s="1244"/>
      <c r="E34" s="1245"/>
      <c r="F34" s="32">
        <v>1.8</v>
      </c>
      <c r="G34" s="33">
        <v>5.59</v>
      </c>
      <c r="H34" s="33">
        <v>6.5</v>
      </c>
      <c r="I34" s="33">
        <v>3.53</v>
      </c>
      <c r="J34" s="34">
        <v>4.09</v>
      </c>
      <c r="K34" s="22"/>
      <c r="L34" s="22"/>
      <c r="M34" s="22"/>
      <c r="N34" s="22"/>
      <c r="O34" s="22"/>
      <c r="P34" s="22"/>
    </row>
    <row r="35" spans="1:16" ht="39" customHeight="1" x14ac:dyDescent="0.15">
      <c r="A35" s="22"/>
      <c r="B35" s="35"/>
      <c r="C35" s="1238" t="s">
        <v>558</v>
      </c>
      <c r="D35" s="1239"/>
      <c r="E35" s="1240"/>
      <c r="F35" s="36">
        <v>0.28000000000000003</v>
      </c>
      <c r="G35" s="37">
        <v>0.24</v>
      </c>
      <c r="H35" s="37">
        <v>0.16</v>
      </c>
      <c r="I35" s="37">
        <v>1.08</v>
      </c>
      <c r="J35" s="38">
        <v>0.23</v>
      </c>
      <c r="K35" s="22"/>
      <c r="L35" s="22"/>
      <c r="M35" s="22"/>
      <c r="N35" s="22"/>
      <c r="O35" s="22"/>
      <c r="P35" s="22"/>
    </row>
    <row r="36" spans="1:16" ht="39" customHeight="1" x14ac:dyDescent="0.15">
      <c r="A36" s="22"/>
      <c r="B36" s="35"/>
      <c r="C36" s="1238" t="s">
        <v>559</v>
      </c>
      <c r="D36" s="1239"/>
      <c r="E36" s="1240"/>
      <c r="F36" s="36">
        <v>0.02</v>
      </c>
      <c r="G36" s="37">
        <v>0.02</v>
      </c>
      <c r="H36" s="37">
        <v>0.01</v>
      </c>
      <c r="I36" s="37">
        <v>0.04</v>
      </c>
      <c r="J36" s="38">
        <v>0.04</v>
      </c>
      <c r="K36" s="22"/>
      <c r="L36" s="22"/>
      <c r="M36" s="22"/>
      <c r="N36" s="22"/>
      <c r="O36" s="22"/>
      <c r="P36" s="22"/>
    </row>
    <row r="37" spans="1:16" ht="39" customHeight="1" x14ac:dyDescent="0.15">
      <c r="A37" s="22"/>
      <c r="B37" s="35"/>
      <c r="C37" s="1238" t="s">
        <v>560</v>
      </c>
      <c r="D37" s="1239"/>
      <c r="E37" s="1240"/>
      <c r="F37" s="36">
        <v>0.04</v>
      </c>
      <c r="G37" s="37">
        <v>0.06</v>
      </c>
      <c r="H37" s="37">
        <v>7.0000000000000007E-2</v>
      </c>
      <c r="I37" s="37">
        <v>0.03</v>
      </c>
      <c r="J37" s="38">
        <v>0.04</v>
      </c>
      <c r="K37" s="22"/>
      <c r="L37" s="22"/>
      <c r="M37" s="22"/>
      <c r="N37" s="22"/>
      <c r="O37" s="22"/>
      <c r="P37" s="22"/>
    </row>
    <row r="38" spans="1:16" ht="39" customHeight="1" x14ac:dyDescent="0.15">
      <c r="A38" s="22"/>
      <c r="B38" s="35"/>
      <c r="C38" s="1238" t="s">
        <v>561</v>
      </c>
      <c r="D38" s="1239"/>
      <c r="E38" s="1240"/>
      <c r="F38" s="36">
        <v>0.02</v>
      </c>
      <c r="G38" s="37">
        <v>0.02</v>
      </c>
      <c r="H38" s="37">
        <v>0.03</v>
      </c>
      <c r="I38" s="37">
        <v>0.04</v>
      </c>
      <c r="J38" s="38">
        <v>0.03</v>
      </c>
      <c r="K38" s="22"/>
      <c r="L38" s="22"/>
      <c r="M38" s="22"/>
      <c r="N38" s="22"/>
      <c r="O38" s="22"/>
      <c r="P38" s="22"/>
    </row>
    <row r="39" spans="1:16" ht="39" customHeight="1" x14ac:dyDescent="0.15">
      <c r="A39" s="22"/>
      <c r="B39" s="35"/>
      <c r="C39" s="1238" t="s">
        <v>562</v>
      </c>
      <c r="D39" s="1239"/>
      <c r="E39" s="1240"/>
      <c r="F39" s="36">
        <v>0</v>
      </c>
      <c r="G39" s="37">
        <v>7.0000000000000007E-2</v>
      </c>
      <c r="H39" s="37">
        <v>0.02</v>
      </c>
      <c r="I39" s="37">
        <v>0.02</v>
      </c>
      <c r="J39" s="38">
        <v>0.02</v>
      </c>
      <c r="K39" s="22"/>
      <c r="L39" s="22"/>
      <c r="M39" s="22"/>
      <c r="N39" s="22"/>
      <c r="O39" s="22"/>
      <c r="P39" s="22"/>
    </row>
    <row r="40" spans="1:16" ht="39" customHeight="1" x14ac:dyDescent="0.15">
      <c r="A40" s="22"/>
      <c r="B40" s="35"/>
      <c r="C40" s="1238" t="s">
        <v>563</v>
      </c>
      <c r="D40" s="1239"/>
      <c r="E40" s="1240"/>
      <c r="F40" s="36">
        <v>0</v>
      </c>
      <c r="G40" s="37">
        <v>0</v>
      </c>
      <c r="H40" s="37">
        <v>0</v>
      </c>
      <c r="I40" s="37">
        <v>0.03</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565</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9SRiECgtfp/K8KXOCOrk1Yl6VmmlmAV4EOSxrPLHo2Ff53kDiGlgqj3Vh24zOErnFvk5Cc0nH5MQUc1DoAbQ==" saltValue="sYVcIsRUzQYV7lwNKka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931</v>
      </c>
      <c r="L45" s="60">
        <v>876</v>
      </c>
      <c r="M45" s="60">
        <v>891</v>
      </c>
      <c r="N45" s="60">
        <v>977</v>
      </c>
      <c r="O45" s="61">
        <v>1054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156</v>
      </c>
      <c r="L48" s="64">
        <v>175</v>
      </c>
      <c r="M48" s="64">
        <v>186</v>
      </c>
      <c r="N48" s="64">
        <v>196</v>
      </c>
      <c r="O48" s="65">
        <v>197</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0</v>
      </c>
      <c r="M49" s="64">
        <v>1</v>
      </c>
      <c r="N49" s="64" t="s">
        <v>509</v>
      </c>
      <c r="O49" s="65" t="s">
        <v>509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509</v>
      </c>
      <c r="L50" s="64" t="s">
        <v>509</v>
      </c>
      <c r="M50" s="64" t="s">
        <v>509</v>
      </c>
      <c r="N50" s="64" t="s">
        <v>509</v>
      </c>
      <c r="O50" s="65" t="s">
        <v>509</v>
      </c>
      <c r="P50" s="48"/>
      <c r="Q50" s="48"/>
      <c r="R50" s="48"/>
      <c r="S50" s="48"/>
      <c r="T50" s="48"/>
      <c r="U50" s="48"/>
    </row>
    <row r="51" spans="1:21" ht="30.75" customHeight="1" x14ac:dyDescent="0.15">
      <c r="A51" s="48"/>
      <c r="B51" s="1250"/>
      <c r="C51" s="1251"/>
      <c r="D51" s="66"/>
      <c r="E51" s="1254" t="s">
        <v>18</v>
      </c>
      <c r="F51" s="1254"/>
      <c r="G51" s="1254"/>
      <c r="H51" s="1254"/>
      <c r="I51" s="1254"/>
      <c r="J51" s="1255"/>
      <c r="K51" s="63">
        <v>2</v>
      </c>
      <c r="L51" s="64">
        <v>2</v>
      </c>
      <c r="M51" s="64">
        <v>1</v>
      </c>
      <c r="N51" s="64">
        <v>1</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938</v>
      </c>
      <c r="L52" s="64">
        <v>960</v>
      </c>
      <c r="M52" s="64">
        <v>957</v>
      </c>
      <c r="N52" s="64">
        <v>1021</v>
      </c>
      <c r="O52" s="65">
        <v>1093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151</v>
      </c>
      <c r="L53" s="69">
        <v>93</v>
      </c>
      <c r="M53" s="69">
        <v>122</v>
      </c>
      <c r="N53" s="69">
        <v>153</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585</v>
      </c>
      <c r="L57" s="83" t="s">
        <v>585</v>
      </c>
      <c r="M57" s="83" t="s">
        <v>585</v>
      </c>
      <c r="N57" s="83" t="s">
        <v>585</v>
      </c>
      <c r="O57" s="84" t="s">
        <v>585</v>
      </c>
    </row>
    <row r="58" spans="1:21" ht="31.5" customHeight="1" thickBot="1" x14ac:dyDescent="0.2">
      <c r="B58" s="1264"/>
      <c r="C58" s="1265"/>
      <c r="D58" s="1269" t="s">
        <v>27</v>
      </c>
      <c r="E58" s="1270"/>
      <c r="F58" s="1270"/>
      <c r="G58" s="1270"/>
      <c r="H58" s="1270"/>
      <c r="I58" s="1270"/>
      <c r="J58" s="1271"/>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AyWjyq0eA5hXvAQQQfeA//J3uTyxqN/Ih4QsStY7svVgPZkS0n3BJcZRRUkrrW4egSGwN56rpo+7LO8vbMsng==" saltValue="wE1ddd1nTHxDqKYbs/K2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7"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8216</v>
      </c>
      <c r="J41" s="103">
        <v>8483</v>
      </c>
      <c r="K41" s="103">
        <v>8670</v>
      </c>
      <c r="L41" s="103">
        <v>8400</v>
      </c>
      <c r="M41" s="104">
        <v>8642</v>
      </c>
    </row>
    <row r="42" spans="2:13" ht="27.75" customHeight="1" x14ac:dyDescent="0.15">
      <c r="B42" s="1274"/>
      <c r="C42" s="1275"/>
      <c r="D42" s="105"/>
      <c r="E42" s="1280" t="s">
        <v>32</v>
      </c>
      <c r="F42" s="1280"/>
      <c r="G42" s="1280"/>
      <c r="H42" s="1281"/>
      <c r="I42" s="106" t="s">
        <v>509</v>
      </c>
      <c r="J42" s="107" t="s">
        <v>509</v>
      </c>
      <c r="K42" s="107" t="s">
        <v>509</v>
      </c>
      <c r="L42" s="107" t="s">
        <v>509</v>
      </c>
      <c r="M42" s="108" t="s">
        <v>509</v>
      </c>
    </row>
    <row r="43" spans="2:13" ht="27.75" customHeight="1" x14ac:dyDescent="0.15">
      <c r="B43" s="1274"/>
      <c r="C43" s="1275"/>
      <c r="D43" s="105"/>
      <c r="E43" s="1280" t="s">
        <v>33</v>
      </c>
      <c r="F43" s="1280"/>
      <c r="G43" s="1280"/>
      <c r="H43" s="1281"/>
      <c r="I43" s="106">
        <v>2986</v>
      </c>
      <c r="J43" s="107">
        <v>3078</v>
      </c>
      <c r="K43" s="107">
        <v>3177</v>
      </c>
      <c r="L43" s="107">
        <v>3154</v>
      </c>
      <c r="M43" s="108">
        <v>3156</v>
      </c>
    </row>
    <row r="44" spans="2:13" ht="27.75" customHeight="1" x14ac:dyDescent="0.15">
      <c r="B44" s="1274"/>
      <c r="C44" s="1275"/>
      <c r="D44" s="105"/>
      <c r="E44" s="1280" t="s">
        <v>34</v>
      </c>
      <c r="F44" s="1280"/>
      <c r="G44" s="1280"/>
      <c r="H44" s="1281"/>
      <c r="I44" s="106">
        <v>66</v>
      </c>
      <c r="J44" s="107">
        <v>64</v>
      </c>
      <c r="K44" s="107">
        <v>62</v>
      </c>
      <c r="L44" s="107">
        <v>60</v>
      </c>
      <c r="M44" s="108">
        <v>56</v>
      </c>
    </row>
    <row r="45" spans="2:13" ht="27.75" customHeight="1" x14ac:dyDescent="0.15">
      <c r="B45" s="1274"/>
      <c r="C45" s="1275"/>
      <c r="D45" s="105"/>
      <c r="E45" s="1280" t="s">
        <v>35</v>
      </c>
      <c r="F45" s="1280"/>
      <c r="G45" s="1280"/>
      <c r="H45" s="1281"/>
      <c r="I45" s="106">
        <v>591</v>
      </c>
      <c r="J45" s="107">
        <v>446</v>
      </c>
      <c r="K45" s="107">
        <v>386</v>
      </c>
      <c r="L45" s="107">
        <v>427</v>
      </c>
      <c r="M45" s="108">
        <v>447</v>
      </c>
    </row>
    <row r="46" spans="2:13" ht="27.75" customHeight="1" x14ac:dyDescent="0.15">
      <c r="B46" s="1274"/>
      <c r="C46" s="1275"/>
      <c r="D46" s="109"/>
      <c r="E46" s="1280" t="s">
        <v>36</v>
      </c>
      <c r="F46" s="1280"/>
      <c r="G46" s="1280"/>
      <c r="H46" s="1281"/>
      <c r="I46" s="106" t="s">
        <v>509</v>
      </c>
      <c r="J46" s="107" t="s">
        <v>509</v>
      </c>
      <c r="K46" s="107" t="s">
        <v>509</v>
      </c>
      <c r="L46" s="107" t="s">
        <v>509</v>
      </c>
      <c r="M46" s="108" t="s">
        <v>509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877</v>
      </c>
      <c r="J50" s="107">
        <v>984</v>
      </c>
      <c r="K50" s="107">
        <v>1125</v>
      </c>
      <c r="L50" s="107">
        <v>1125</v>
      </c>
      <c r="M50" s="108">
        <v>1165</v>
      </c>
    </row>
    <row r="51" spans="2:13" ht="27.75" customHeight="1" x14ac:dyDescent="0.15">
      <c r="B51" s="1274"/>
      <c r="C51" s="1275"/>
      <c r="D51" s="105"/>
      <c r="E51" s="1280" t="s">
        <v>42</v>
      </c>
      <c r="F51" s="1280"/>
      <c r="G51" s="1280"/>
      <c r="H51" s="1281"/>
      <c r="I51" s="106">
        <v>60</v>
      </c>
      <c r="J51" s="107">
        <v>178</v>
      </c>
      <c r="K51" s="107">
        <v>161</v>
      </c>
      <c r="L51" s="107">
        <v>133</v>
      </c>
      <c r="M51" s="108">
        <v>111</v>
      </c>
    </row>
    <row r="52" spans="2:13" ht="27.75" customHeight="1" x14ac:dyDescent="0.15">
      <c r="B52" s="1276"/>
      <c r="C52" s="1277"/>
      <c r="D52" s="105"/>
      <c r="E52" s="1280" t="s">
        <v>43</v>
      </c>
      <c r="F52" s="1280"/>
      <c r="G52" s="1280"/>
      <c r="H52" s="1281"/>
      <c r="I52" s="106">
        <v>8465</v>
      </c>
      <c r="J52" s="107">
        <v>8564</v>
      </c>
      <c r="K52" s="107">
        <v>8190</v>
      </c>
      <c r="L52" s="107">
        <v>8360</v>
      </c>
      <c r="M52" s="108">
        <v>8471</v>
      </c>
    </row>
    <row r="53" spans="2:13" ht="27.75" customHeight="1" thickBot="1" x14ac:dyDescent="0.2">
      <c r="B53" s="1287" t="s">
        <v>44</v>
      </c>
      <c r="C53" s="1288"/>
      <c r="D53" s="112"/>
      <c r="E53" s="1289" t="s">
        <v>45</v>
      </c>
      <c r="F53" s="1289"/>
      <c r="G53" s="1289"/>
      <c r="H53" s="1290"/>
      <c r="I53" s="113">
        <v>2456</v>
      </c>
      <c r="J53" s="114">
        <v>2345</v>
      </c>
      <c r="K53" s="114">
        <v>2819</v>
      </c>
      <c r="L53" s="114">
        <v>2423</v>
      </c>
      <c r="M53" s="115">
        <v>2555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6SLFrOUWcOAv9TG768VI6NGngEA9HstM1Y8qopgGjFqrQB9Uuj7xlT4ho3Hb1TxZOU7Mo0LmEGqr3GT0mbEAg==" saltValue="/MuY5ElQKNFEaV8vz0co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E53" sqref="E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293</v>
      </c>
      <c r="G55" s="127">
        <v>283</v>
      </c>
      <c r="H55" s="128">
        <v>283</v>
      </c>
    </row>
    <row r="56" spans="2:8" ht="52.5" customHeight="1" x14ac:dyDescent="0.15">
      <c r="B56" s="129"/>
      <c r="C56" s="1301" t="s">
        <v>49</v>
      </c>
      <c r="D56" s="1301"/>
      <c r="E56" s="1302"/>
      <c r="F56" s="130">
        <v>373</v>
      </c>
      <c r="G56" s="130">
        <v>432</v>
      </c>
      <c r="H56" s="131">
        <v>434</v>
      </c>
    </row>
    <row r="57" spans="2:8" ht="53.25" customHeight="1" x14ac:dyDescent="0.15">
      <c r="B57" s="129"/>
      <c r="C57" s="1303" t="s">
        <v>50</v>
      </c>
      <c r="D57" s="1303"/>
      <c r="E57" s="1304"/>
      <c r="F57" s="132">
        <v>372</v>
      </c>
      <c r="G57" s="132">
        <v>326</v>
      </c>
      <c r="H57" s="133">
        <v>365</v>
      </c>
    </row>
    <row r="58" spans="2:8" ht="45.75" customHeight="1" x14ac:dyDescent="0.15">
      <c r="B58" s="134"/>
      <c r="C58" s="1291" t="s">
        <v>586</v>
      </c>
      <c r="D58" s="1292"/>
      <c r="E58" s="1293"/>
      <c r="F58" s="135">
        <v>60</v>
      </c>
      <c r="G58" s="135">
        <v>60</v>
      </c>
      <c r="H58" s="136">
        <v>80</v>
      </c>
    </row>
    <row r="59" spans="2:8" ht="45.75" customHeight="1" x14ac:dyDescent="0.15">
      <c r="B59" s="134"/>
      <c r="C59" s="1291" t="s">
        <v>587</v>
      </c>
      <c r="D59" s="1292"/>
      <c r="E59" s="1293"/>
      <c r="F59" s="135">
        <v>43</v>
      </c>
      <c r="G59" s="135">
        <v>46</v>
      </c>
      <c r="H59" s="136">
        <v>52</v>
      </c>
    </row>
    <row r="60" spans="2:8" ht="45.75" customHeight="1" x14ac:dyDescent="0.15">
      <c r="B60" s="134"/>
      <c r="C60" s="1291" t="s">
        <v>588</v>
      </c>
      <c r="D60" s="1292"/>
      <c r="E60" s="1293"/>
      <c r="F60" s="135">
        <v>65</v>
      </c>
      <c r="G60" s="135">
        <v>48</v>
      </c>
      <c r="H60" s="136">
        <v>48</v>
      </c>
    </row>
    <row r="61" spans="2:8" ht="45.75" customHeight="1" x14ac:dyDescent="0.15">
      <c r="B61" s="134"/>
      <c r="C61" s="1291" t="s">
        <v>589</v>
      </c>
      <c r="D61" s="1292"/>
      <c r="E61" s="1293"/>
      <c r="F61" s="135">
        <v>43</v>
      </c>
      <c r="G61" s="135">
        <v>43</v>
      </c>
      <c r="H61" s="136">
        <v>43</v>
      </c>
    </row>
    <row r="62" spans="2:8" ht="45.75" customHeight="1" thickBot="1" x14ac:dyDescent="0.2">
      <c r="B62" s="137"/>
      <c r="C62" s="1294" t="s">
        <v>590</v>
      </c>
      <c r="D62" s="1295"/>
      <c r="E62" s="1296"/>
      <c r="F62" s="138">
        <v>40</v>
      </c>
      <c r="G62" s="138">
        <v>35</v>
      </c>
      <c r="H62" s="139">
        <v>37</v>
      </c>
    </row>
    <row r="63" spans="2:8" ht="52.5" customHeight="1" thickBot="1" x14ac:dyDescent="0.2">
      <c r="B63" s="140"/>
      <c r="C63" s="1297" t="s">
        <v>51</v>
      </c>
      <c r="D63" s="1297"/>
      <c r="E63" s="1298"/>
      <c r="F63" s="141">
        <v>1037</v>
      </c>
      <c r="G63" s="141">
        <v>1040</v>
      </c>
      <c r="H63" s="142">
        <v>1082</v>
      </c>
    </row>
    <row r="64" spans="2:8" ht="15" customHeight="1" x14ac:dyDescent="0.15"/>
    <row r="65" ht="0" hidden="1" customHeight="1" x14ac:dyDescent="0.15"/>
    <row r="66" ht="0" hidden="1" customHeight="1" x14ac:dyDescent="0.15"/>
  </sheetData>
  <sheetProtection algorithmName="SHA-512" hashValue="JxRisU1aYQWsXKWmEIrYI7HFwEcsPBTQc9EioyD+LQqueypqNhJ3v9ItOjXjIkJV9FLG8isOiHGTu9PEm1ROEw==" saltValue="VG7UZo95hVC2eo6Dqb9K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5" zoomScale="90" zoomScaleNormal="9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551</v>
      </c>
      <c r="BQ50" s="1318"/>
      <c r="BR50" s="1318"/>
      <c r="BS50" s="1318"/>
      <c r="BT50" s="1318"/>
      <c r="BU50" s="1318"/>
      <c r="BV50" s="1318"/>
      <c r="BW50" s="1318"/>
      <c r="BX50" s="1318" t="s">
        <v>552</v>
      </c>
      <c r="BY50" s="1318"/>
      <c r="BZ50" s="1318"/>
      <c r="CA50" s="1318"/>
      <c r="CB50" s="1318"/>
      <c r="CC50" s="1318"/>
      <c r="CD50" s="1318"/>
      <c r="CE50" s="1318"/>
      <c r="CF50" s="1318" t="s">
        <v>553</v>
      </c>
      <c r="CG50" s="1318"/>
      <c r="CH50" s="1318"/>
      <c r="CI50" s="1318"/>
      <c r="CJ50" s="1318"/>
      <c r="CK50" s="1318"/>
      <c r="CL50" s="1318"/>
      <c r="CM50" s="1318"/>
      <c r="CN50" s="1318" t="s">
        <v>554</v>
      </c>
      <c r="CO50" s="1318"/>
      <c r="CP50" s="1318"/>
      <c r="CQ50" s="1318"/>
      <c r="CR50" s="1318"/>
      <c r="CS50" s="1318"/>
      <c r="CT50" s="1318"/>
      <c r="CU50" s="1318"/>
      <c r="CV50" s="1318" t="s">
        <v>555</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595</v>
      </c>
      <c r="AO51" s="1322"/>
      <c r="AP51" s="1322"/>
      <c r="AQ51" s="1322"/>
      <c r="AR51" s="1322"/>
      <c r="AS51" s="1322"/>
      <c r="AT51" s="1322"/>
      <c r="AU51" s="1322"/>
      <c r="AV51" s="1322"/>
      <c r="AW51" s="1322"/>
      <c r="AX51" s="1322"/>
      <c r="AY51" s="1322"/>
      <c r="AZ51" s="1322"/>
      <c r="BA51" s="1322"/>
      <c r="BB51" s="1322" t="s">
        <v>596</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196.2</v>
      </c>
      <c r="CG51" s="1320"/>
      <c r="CH51" s="1320"/>
      <c r="CI51" s="1320"/>
      <c r="CJ51" s="1320"/>
      <c r="CK51" s="1320"/>
      <c r="CL51" s="1320"/>
      <c r="CM51" s="1320"/>
      <c r="CN51" s="1320">
        <v>166.5</v>
      </c>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597</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53.4</v>
      </c>
      <c r="CG53" s="1320"/>
      <c r="CH53" s="1320"/>
      <c r="CI53" s="1320"/>
      <c r="CJ53" s="1320"/>
      <c r="CK53" s="1320"/>
      <c r="CL53" s="1320"/>
      <c r="CM53" s="1320"/>
      <c r="CN53" s="1320">
        <v>55</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598</v>
      </c>
      <c r="AO55" s="1318"/>
      <c r="AP55" s="1318"/>
      <c r="AQ55" s="1318"/>
      <c r="AR55" s="1318"/>
      <c r="AS55" s="1318"/>
      <c r="AT55" s="1318"/>
      <c r="AU55" s="1318"/>
      <c r="AV55" s="1318"/>
      <c r="AW55" s="1318"/>
      <c r="AX55" s="1318"/>
      <c r="AY55" s="1318"/>
      <c r="AZ55" s="1318"/>
      <c r="BA55" s="1318"/>
      <c r="BB55" s="1322" t="s">
        <v>596</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597</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57.9</v>
      </c>
      <c r="CG57" s="1320"/>
      <c r="CH57" s="1320"/>
      <c r="CI57" s="1320"/>
      <c r="CJ57" s="1320"/>
      <c r="CK57" s="1320"/>
      <c r="CL57" s="1320"/>
      <c r="CM57" s="1320"/>
      <c r="CN57" s="1320">
        <v>58.2</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551</v>
      </c>
      <c r="BQ72" s="1318"/>
      <c r="BR72" s="1318"/>
      <c r="BS72" s="1318"/>
      <c r="BT72" s="1318"/>
      <c r="BU72" s="1318"/>
      <c r="BV72" s="1318"/>
      <c r="BW72" s="1318"/>
      <c r="BX72" s="1318" t="s">
        <v>552</v>
      </c>
      <c r="BY72" s="1318"/>
      <c r="BZ72" s="1318"/>
      <c r="CA72" s="1318"/>
      <c r="CB72" s="1318"/>
      <c r="CC72" s="1318"/>
      <c r="CD72" s="1318"/>
      <c r="CE72" s="1318"/>
      <c r="CF72" s="1318" t="s">
        <v>553</v>
      </c>
      <c r="CG72" s="1318"/>
      <c r="CH72" s="1318"/>
      <c r="CI72" s="1318"/>
      <c r="CJ72" s="1318"/>
      <c r="CK72" s="1318"/>
      <c r="CL72" s="1318"/>
      <c r="CM72" s="1318"/>
      <c r="CN72" s="1318" t="s">
        <v>554</v>
      </c>
      <c r="CO72" s="1318"/>
      <c r="CP72" s="1318"/>
      <c r="CQ72" s="1318"/>
      <c r="CR72" s="1318"/>
      <c r="CS72" s="1318"/>
      <c r="CT72" s="1318"/>
      <c r="CU72" s="1318"/>
      <c r="CV72" s="1318" t="s">
        <v>555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595</v>
      </c>
      <c r="AO73" s="1322"/>
      <c r="AP73" s="1322"/>
      <c r="AQ73" s="1322"/>
      <c r="AR73" s="1322"/>
      <c r="AS73" s="1322"/>
      <c r="AT73" s="1322"/>
      <c r="AU73" s="1322"/>
      <c r="AV73" s="1322"/>
      <c r="AW73" s="1322"/>
      <c r="AX73" s="1322"/>
      <c r="AY73" s="1322"/>
      <c r="AZ73" s="1322"/>
      <c r="BA73" s="1322"/>
      <c r="BB73" s="1322" t="s">
        <v>596</v>
      </c>
      <c r="BC73" s="1322"/>
      <c r="BD73" s="1322"/>
      <c r="BE73" s="1322"/>
      <c r="BF73" s="1322"/>
      <c r="BG73" s="1322"/>
      <c r="BH73" s="1322"/>
      <c r="BI73" s="1322"/>
      <c r="BJ73" s="1322"/>
      <c r="BK73" s="1322"/>
      <c r="BL73" s="1322"/>
      <c r="BM73" s="1322"/>
      <c r="BN73" s="1322"/>
      <c r="BO73" s="1322"/>
      <c r="BP73" s="1320">
        <v>181.9</v>
      </c>
      <c r="BQ73" s="1320"/>
      <c r="BR73" s="1320"/>
      <c r="BS73" s="1320"/>
      <c r="BT73" s="1320"/>
      <c r="BU73" s="1320"/>
      <c r="BV73" s="1320"/>
      <c r="BW73" s="1320"/>
      <c r="BX73" s="1320">
        <v>167.1</v>
      </c>
      <c r="BY73" s="1320"/>
      <c r="BZ73" s="1320"/>
      <c r="CA73" s="1320"/>
      <c r="CB73" s="1320"/>
      <c r="CC73" s="1320"/>
      <c r="CD73" s="1320"/>
      <c r="CE73" s="1320"/>
      <c r="CF73" s="1320">
        <v>196.2</v>
      </c>
      <c r="CG73" s="1320"/>
      <c r="CH73" s="1320"/>
      <c r="CI73" s="1320"/>
      <c r="CJ73" s="1320"/>
      <c r="CK73" s="1320"/>
      <c r="CL73" s="1320"/>
      <c r="CM73" s="1320"/>
      <c r="CN73" s="1320">
        <v>166.5</v>
      </c>
      <c r="CO73" s="1320"/>
      <c r="CP73" s="1320"/>
      <c r="CQ73" s="1320"/>
      <c r="CR73" s="1320"/>
      <c r="CS73" s="1320"/>
      <c r="CT73" s="1320"/>
      <c r="CU73" s="1320"/>
      <c r="CV73" s="1320">
        <v>170</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600</v>
      </c>
      <c r="BC75" s="1322"/>
      <c r="BD75" s="1322"/>
      <c r="BE75" s="1322"/>
      <c r="BF75" s="1322"/>
      <c r="BG75" s="1322"/>
      <c r="BH75" s="1322"/>
      <c r="BI75" s="1322"/>
      <c r="BJ75" s="1322"/>
      <c r="BK75" s="1322"/>
      <c r="BL75" s="1322"/>
      <c r="BM75" s="1322"/>
      <c r="BN75" s="1322"/>
      <c r="BO75" s="1322"/>
      <c r="BP75" s="1320">
        <v>13.1</v>
      </c>
      <c r="BQ75" s="1320"/>
      <c r="BR75" s="1320"/>
      <c r="BS75" s="1320"/>
      <c r="BT75" s="1320"/>
      <c r="BU75" s="1320"/>
      <c r="BV75" s="1320"/>
      <c r="BW75" s="1320"/>
      <c r="BX75" s="1320">
        <v>10.6</v>
      </c>
      <c r="BY75" s="1320"/>
      <c r="BZ75" s="1320"/>
      <c r="CA75" s="1320"/>
      <c r="CB75" s="1320"/>
      <c r="CC75" s="1320"/>
      <c r="CD75" s="1320"/>
      <c r="CE75" s="1320"/>
      <c r="CF75" s="1320">
        <v>8.6999999999999993</v>
      </c>
      <c r="CG75" s="1320"/>
      <c r="CH75" s="1320"/>
      <c r="CI75" s="1320"/>
      <c r="CJ75" s="1320"/>
      <c r="CK75" s="1320"/>
      <c r="CL75" s="1320"/>
      <c r="CM75" s="1320"/>
      <c r="CN75" s="1320">
        <v>8.5</v>
      </c>
      <c r="CO75" s="1320"/>
      <c r="CP75" s="1320"/>
      <c r="CQ75" s="1320"/>
      <c r="CR75" s="1320"/>
      <c r="CS75" s="1320"/>
      <c r="CT75" s="1320"/>
      <c r="CU75" s="1320"/>
      <c r="CV75" s="1320">
        <v>9.8000000000000007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2" t="s">
        <v>596</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600</v>
      </c>
      <c r="BC79" s="1322"/>
      <c r="BD79" s="1322"/>
      <c r="BE79" s="1322"/>
      <c r="BF79" s="1322"/>
      <c r="BG79" s="1322"/>
      <c r="BH79" s="1322"/>
      <c r="BI79" s="1322"/>
      <c r="BJ79" s="1322"/>
      <c r="BK79" s="1322"/>
      <c r="BL79" s="1322"/>
      <c r="BM79" s="1322"/>
      <c r="BN79" s="1322"/>
      <c r="BO79" s="1322"/>
      <c r="BP79" s="1320">
        <v>7.7</v>
      </c>
      <c r="BQ79" s="1320"/>
      <c r="BR79" s="1320"/>
      <c r="BS79" s="1320"/>
      <c r="BT79" s="1320"/>
      <c r="BU79" s="1320"/>
      <c r="BV79" s="1320"/>
      <c r="BW79" s="1320"/>
      <c r="BX79" s="1320">
        <v>6.4</v>
      </c>
      <c r="BY79" s="1320"/>
      <c r="BZ79" s="1320"/>
      <c r="CA79" s="1320"/>
      <c r="CB79" s="1320"/>
      <c r="CC79" s="1320"/>
      <c r="CD79" s="1320"/>
      <c r="CE79" s="1320"/>
      <c r="CF79" s="1320">
        <v>6.9</v>
      </c>
      <c r="CG79" s="1320"/>
      <c r="CH79" s="1320"/>
      <c r="CI79" s="1320"/>
      <c r="CJ79" s="1320"/>
      <c r="CK79" s="1320"/>
      <c r="CL79" s="1320"/>
      <c r="CM79" s="1320"/>
      <c r="CN79" s="1320">
        <v>7.1</v>
      </c>
      <c r="CO79" s="1320"/>
      <c r="CP79" s="1320"/>
      <c r="CQ79" s="1320"/>
      <c r="CR79" s="1320"/>
      <c r="CS79" s="1320"/>
      <c r="CT79" s="1320"/>
      <c r="CU79" s="1320"/>
      <c r="CV79" s="1320">
        <v>7.4</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7PICMayDsT43ulXhPPds+Yk0rXJzYe8ueq8d7HdEbpOPv3K6zk9Ohr7e/0l0Y2j7Kng/hH6Qrq0ymWLoOmYMg==" saltValue="NLU/d8Eo7B2uuYNeCTXT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Normal="100" zoomScaleSheetLayoutView="70" workbookViewId="0">
      <selection activeCell="C119" sqref="C11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xHfcwB+CicovHzF7i6ZbZZzsyYtfMqEHmvoTLAYYChtSMBBwJFtXa5GAxetiQ4D/3VIVjyQy0khRivul/iTrA==" saltValue="ZLNrjIYurhmVrJOzFGOB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8"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7k33TCpDVxIsMFwqYv0rfVRHwB3uFKr8L9BB61SltyNJPrrPPcnY7+LXRLtbE3BlWW8ZdNoIGXdd9v2DZF1Nw==" saltValue="0310bWNkLzj2BKY0IyQI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1092039</v>
      </c>
      <c r="E3" s="161"/>
      <c r="F3" s="162">
        <v>288550</v>
      </c>
      <c r="G3" s="163"/>
      <c r="H3" s="164"/>
    </row>
    <row r="4" spans="1:8" x14ac:dyDescent="0.15">
      <c r="A4" s="165"/>
      <c r="B4" s="166"/>
      <c r="C4" s="167"/>
      <c r="D4" s="168">
        <v>448888</v>
      </c>
      <c r="E4" s="169"/>
      <c r="F4" s="170">
        <v>141525</v>
      </c>
      <c r="G4" s="171"/>
      <c r="H4" s="172"/>
    </row>
    <row r="5" spans="1:8" x14ac:dyDescent="0.15">
      <c r="A5" s="153" t="s">
        <v>543</v>
      </c>
      <c r="B5" s="158"/>
      <c r="C5" s="159"/>
      <c r="D5" s="160">
        <v>626342</v>
      </c>
      <c r="E5" s="161"/>
      <c r="F5" s="162">
        <v>287914</v>
      </c>
      <c r="G5" s="163"/>
      <c r="H5" s="164"/>
    </row>
    <row r="6" spans="1:8" x14ac:dyDescent="0.15">
      <c r="A6" s="165"/>
      <c r="B6" s="166"/>
      <c r="C6" s="167"/>
      <c r="D6" s="168">
        <v>205549</v>
      </c>
      <c r="E6" s="169"/>
      <c r="F6" s="170">
        <v>146531</v>
      </c>
      <c r="G6" s="171"/>
      <c r="H6" s="172"/>
    </row>
    <row r="7" spans="1:8" x14ac:dyDescent="0.15">
      <c r="A7" s="153" t="s">
        <v>544</v>
      </c>
      <c r="B7" s="158"/>
      <c r="C7" s="159"/>
      <c r="D7" s="160">
        <v>567216</v>
      </c>
      <c r="E7" s="161"/>
      <c r="F7" s="162">
        <v>310300</v>
      </c>
      <c r="G7" s="163"/>
      <c r="H7" s="164"/>
    </row>
    <row r="8" spans="1:8" x14ac:dyDescent="0.15">
      <c r="A8" s="165"/>
      <c r="B8" s="166"/>
      <c r="C8" s="167"/>
      <c r="D8" s="168">
        <v>284662</v>
      </c>
      <c r="E8" s="169"/>
      <c r="F8" s="170">
        <v>157576</v>
      </c>
      <c r="G8" s="171"/>
      <c r="H8" s="172"/>
    </row>
    <row r="9" spans="1:8" x14ac:dyDescent="0.15">
      <c r="A9" s="153" t="s">
        <v>545</v>
      </c>
      <c r="B9" s="158"/>
      <c r="C9" s="159"/>
      <c r="D9" s="160">
        <v>429982</v>
      </c>
      <c r="E9" s="161"/>
      <c r="F9" s="162">
        <v>317319</v>
      </c>
      <c r="G9" s="163"/>
      <c r="H9" s="164"/>
    </row>
    <row r="10" spans="1:8" x14ac:dyDescent="0.15">
      <c r="A10" s="165"/>
      <c r="B10" s="166"/>
      <c r="C10" s="167"/>
      <c r="D10" s="168">
        <v>85264</v>
      </c>
      <c r="E10" s="169"/>
      <c r="F10" s="170">
        <v>164214</v>
      </c>
      <c r="G10" s="171"/>
      <c r="H10" s="172"/>
    </row>
    <row r="11" spans="1:8" x14ac:dyDescent="0.15">
      <c r="A11" s="153" t="s">
        <v>546</v>
      </c>
      <c r="B11" s="158"/>
      <c r="C11" s="159"/>
      <c r="D11" s="160">
        <v>671155</v>
      </c>
      <c r="E11" s="161"/>
      <c r="F11" s="162">
        <v>289738</v>
      </c>
      <c r="G11" s="163"/>
      <c r="H11" s="164"/>
    </row>
    <row r="12" spans="1:8" x14ac:dyDescent="0.15">
      <c r="A12" s="165"/>
      <c r="B12" s="166"/>
      <c r="C12" s="173"/>
      <c r="D12" s="168">
        <v>208358</v>
      </c>
      <c r="E12" s="169"/>
      <c r="F12" s="170">
        <v>156238</v>
      </c>
      <c r="G12" s="171"/>
      <c r="H12" s="172"/>
    </row>
    <row r="13" spans="1:8" x14ac:dyDescent="0.15">
      <c r="A13" s="153"/>
      <c r="B13" s="158"/>
      <c r="C13" s="174"/>
      <c r="D13" s="175">
        <v>677347</v>
      </c>
      <c r="E13" s="176"/>
      <c r="F13" s="177">
        <v>298764</v>
      </c>
      <c r="G13" s="178"/>
      <c r="H13" s="164"/>
    </row>
    <row r="14" spans="1:8" x14ac:dyDescent="0.15">
      <c r="A14" s="165"/>
      <c r="B14" s="166"/>
      <c r="C14" s="167"/>
      <c r="D14" s="168">
        <v>246544</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1.8</v>
      </c>
      <c r="C19" s="179">
        <f>ROUND(VALUE(SUBSTITUTE(実質収支比率等に係る経年分析!G$48,"▲","-")),2)</f>
        <v>5.6</v>
      </c>
      <c r="D19" s="179">
        <f>ROUND(VALUE(SUBSTITUTE(実質収支比率等に係る経年分析!H$48,"▲","-")),2)</f>
        <v>6.51</v>
      </c>
      <c r="E19" s="179">
        <f>ROUND(VALUE(SUBSTITUTE(実質収支比率等に係る経年分析!I$48,"▲","-")),2)</f>
        <v>3.53</v>
      </c>
      <c r="F19" s="179">
        <f>ROUND(VALUE(SUBSTITUTE(実質収支比率等に係る経年分析!J$48,"▲","-")),2)</f>
        <v>4.0999999999999996</v>
      </c>
    </row>
    <row r="20" spans="1:11" x14ac:dyDescent="0.15">
      <c r="A20" s="179" t="s">
        <v>55</v>
      </c>
      <c r="B20" s="179">
        <f>ROUND(VALUE(SUBSTITUTE(実質収支比率等に係る経年分析!F$47,"▲","-")),2)</f>
        <v>13.28</v>
      </c>
      <c r="C20" s="179">
        <f>ROUND(VALUE(SUBSTITUTE(実質収支比率等に係る経年分析!G$47,"▲","-")),2)</f>
        <v>12.85</v>
      </c>
      <c r="D20" s="179">
        <f>ROUND(VALUE(SUBSTITUTE(実質収支比率等に係る経年分析!H$47,"▲","-")),2)</f>
        <v>12.67</v>
      </c>
      <c r="E20" s="179">
        <f>ROUND(VALUE(SUBSTITUTE(実質収支比率等に係る経年分析!I$47,"▲","-")),2)</f>
        <v>11.88</v>
      </c>
      <c r="F20" s="179">
        <f>ROUND(VALUE(SUBSTITUTE(実質収支比率等に係る経年分析!J$47,"▲","-")),2)</f>
        <v>11.41</v>
      </c>
    </row>
    <row r="21" spans="1:11" x14ac:dyDescent="0.15">
      <c r="A21" s="179" t="s">
        <v>56</v>
      </c>
      <c r="B21" s="179">
        <f>IF(ISNUMBER(VALUE(SUBSTITUTE(実質収支比率等に係る経年分析!F$49,"▲","-"))),ROUND(VALUE(SUBSTITUTE(実質収支比率等に係る経年分析!F$49,"▲","-")),2),NA())</f>
        <v>8.59</v>
      </c>
      <c r="C21" s="179">
        <f>IF(ISNUMBER(VALUE(SUBSTITUTE(実質収支比率等に係る経年分析!G$49,"▲","-"))),ROUND(VALUE(SUBSTITUTE(実質収支比率等に係る経年分析!G$49,"▲","-")),2),NA())</f>
        <v>3.85</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-1.42</v>
      </c>
      <c r="F21" s="179">
        <f>IF(ISNUMBER(VALUE(SUBSTITUTE(実質収支比率等に係る経年分析!J$49,"▲","-"))),ROUND(VALUE(SUBSTITUTE(実質収支比率等に係る経年分析!J$49,"▲","-")),2),NA())</f>
        <v>0.71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国民健康保険歯科診療施設勘定特別会計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国民健康保険診療施設勘定特別会計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0.04</v>
      </c>
    </row>
    <row r="35" spans="1:16" x14ac:dyDescent="0.15">
      <c r="A35" s="180" t="str">
        <f>IF(連結実質赤字比率に係る赤字・黒字の構成分析!C$35="",NA(),連結実質赤字比率に係る赤字・黒字の構成分析!C$35)</f>
        <v>国民健康保険事業勘定特別会計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0.28000000000000003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938</v>
      </c>
      <c r="E42" s="181"/>
      <c r="F42" s="181"/>
      <c r="G42" s="181">
        <f>'実質公債費比率（分子）の構造'!L$52</f>
        <v>960</v>
      </c>
      <c r="H42" s="181"/>
      <c r="I42" s="181"/>
      <c r="J42" s="181">
        <f>'実質公債費比率（分子）の構造'!M$52</f>
        <v>957</v>
      </c>
      <c r="K42" s="181"/>
      <c r="L42" s="181"/>
      <c r="M42" s="181">
        <f>'実質公債費比率（分子）の構造'!N$52</f>
        <v>1021</v>
      </c>
      <c r="N42" s="181"/>
      <c r="O42" s="181"/>
      <c r="P42" s="181">
        <f>'実質公債費比率（分子）の構造'!O$52</f>
        <v>1093</v>
      </c>
    </row>
    <row r="43" spans="1:16" x14ac:dyDescent="0.15">
      <c r="A43" s="181" t="s">
        <v>64</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1</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156</v>
      </c>
      <c r="C46" s="181"/>
      <c r="D46" s="181"/>
      <c r="E46" s="181">
        <f>'実質公債費比率（分子）の構造'!L$48</f>
        <v>175</v>
      </c>
      <c r="F46" s="181"/>
      <c r="G46" s="181"/>
      <c r="H46" s="181">
        <f>'実質公債費比率（分子）の構造'!M$48</f>
        <v>186</v>
      </c>
      <c r="I46" s="181"/>
      <c r="J46" s="181"/>
      <c r="K46" s="181">
        <f>'実質公債費比率（分子）の構造'!N$48</f>
        <v>196</v>
      </c>
      <c r="L46" s="181"/>
      <c r="M46" s="181"/>
      <c r="N46" s="181">
        <f>'実質公債費比率（分子）の構造'!O$48</f>
        <v>197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931</v>
      </c>
      <c r="C49" s="181"/>
      <c r="D49" s="181"/>
      <c r="E49" s="181">
        <f>'実質公債費比率（分子）の構造'!L$45</f>
        <v>876</v>
      </c>
      <c r="F49" s="181"/>
      <c r="G49" s="181"/>
      <c r="H49" s="181">
        <f>'実質公債費比率（分子）の構造'!M$45</f>
        <v>891</v>
      </c>
      <c r="I49" s="181"/>
      <c r="J49" s="181"/>
      <c r="K49" s="181">
        <f>'実質公債費比率（分子）の構造'!N$45</f>
        <v>977</v>
      </c>
      <c r="L49" s="181"/>
      <c r="M49" s="181"/>
      <c r="N49" s="181">
        <f>'実質公債費比率（分子）の構造'!O$45</f>
        <v>1054</v>
      </c>
      <c r="O49" s="181"/>
      <c r="P49" s="181"/>
    </row>
    <row r="50" spans="1:16" x14ac:dyDescent="0.15">
      <c r="A50" s="181" t="s">
        <v>71</v>
      </c>
      <c r="B50" s="181" t="e">
        <f>NA()</f>
        <v>#N/A</v>
      </c>
      <c r="C50" s="181">
        <f>IF(ISNUMBER('実質公債費比率（分子）の構造'!K$53),'実質公債費比率（分子）の構造'!K$53,NA())</f>
        <v>151</v>
      </c>
      <c r="D50" s="181" t="e">
        <f>NA()</f>
        <v>#N/A</v>
      </c>
      <c r="E50" s="181" t="e">
        <f>NA()</f>
        <v>#N/A</v>
      </c>
      <c r="F50" s="181">
        <f>IF(ISNUMBER('実質公債費比率（分子）の構造'!L$53),'実質公債費比率（分子）の構造'!L$53,NA())</f>
        <v>93</v>
      </c>
      <c r="G50" s="181" t="e">
        <f>NA()</f>
        <v>#N/A</v>
      </c>
      <c r="H50" s="181" t="e">
        <f>NA()</f>
        <v>#N/A</v>
      </c>
      <c r="I50" s="181">
        <f>IF(ISNUMBER('実質公債費比率（分子）の構造'!M$53),'実質公債費比率（分子）の構造'!M$53,NA())</f>
        <v>122</v>
      </c>
      <c r="J50" s="181" t="e">
        <f>NA()</f>
        <v>#N/A</v>
      </c>
      <c r="K50" s="181" t="e">
        <f>NA()</f>
        <v>#N/A</v>
      </c>
      <c r="L50" s="181">
        <f>IF(ISNUMBER('実質公債費比率（分子）の構造'!N$53),'実質公債費比率（分子）の構造'!N$53,NA())</f>
        <v>153</v>
      </c>
      <c r="M50" s="181" t="e">
        <f>NA()</f>
        <v>#N/A</v>
      </c>
      <c r="N50" s="181" t="e">
        <f>NA()</f>
        <v>#N/A</v>
      </c>
      <c r="O50" s="181">
        <f>IF(ISNUMBER('実質公債費比率（分子）の構造'!O$53),'実質公債費比率（分子）の構造'!O$53,NA())</f>
        <v>158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8465</v>
      </c>
      <c r="E56" s="180"/>
      <c r="F56" s="180"/>
      <c r="G56" s="180">
        <f>'将来負担比率（分子）の構造'!J$52</f>
        <v>8564</v>
      </c>
      <c r="H56" s="180"/>
      <c r="I56" s="180"/>
      <c r="J56" s="180">
        <f>'将来負担比率（分子）の構造'!K$52</f>
        <v>8190</v>
      </c>
      <c r="K56" s="180"/>
      <c r="L56" s="180"/>
      <c r="M56" s="180">
        <f>'将来負担比率（分子）の構造'!L$52</f>
        <v>8360</v>
      </c>
      <c r="N56" s="180"/>
      <c r="O56" s="180"/>
      <c r="P56" s="180">
        <f>'将来負担比率（分子）の構造'!M$52</f>
        <v>8471</v>
      </c>
    </row>
    <row r="57" spans="1:16" x14ac:dyDescent="0.15">
      <c r="A57" s="180" t="s">
        <v>42</v>
      </c>
      <c r="B57" s="180"/>
      <c r="C57" s="180"/>
      <c r="D57" s="180">
        <f>'将来負担比率（分子）の構造'!I$51</f>
        <v>60</v>
      </c>
      <c r="E57" s="180"/>
      <c r="F57" s="180"/>
      <c r="G57" s="180">
        <f>'将来負担比率（分子）の構造'!J$51</f>
        <v>178</v>
      </c>
      <c r="H57" s="180"/>
      <c r="I57" s="180"/>
      <c r="J57" s="180">
        <f>'将来負担比率（分子）の構造'!K$51</f>
        <v>161</v>
      </c>
      <c r="K57" s="180"/>
      <c r="L57" s="180"/>
      <c r="M57" s="180">
        <f>'将来負担比率（分子）の構造'!L$51</f>
        <v>133</v>
      </c>
      <c r="N57" s="180"/>
      <c r="O57" s="180"/>
      <c r="P57" s="180">
        <f>'将来負担比率（分子）の構造'!M$51</f>
        <v>111</v>
      </c>
    </row>
    <row r="58" spans="1:16" x14ac:dyDescent="0.15">
      <c r="A58" s="180" t="s">
        <v>41</v>
      </c>
      <c r="B58" s="180"/>
      <c r="C58" s="180"/>
      <c r="D58" s="180">
        <f>'将来負担比率（分子）の構造'!I$50</f>
        <v>877</v>
      </c>
      <c r="E58" s="180"/>
      <c r="F58" s="180"/>
      <c r="G58" s="180">
        <f>'将来負担比率（分子）の構造'!J$50</f>
        <v>984</v>
      </c>
      <c r="H58" s="180"/>
      <c r="I58" s="180"/>
      <c r="J58" s="180">
        <f>'将来負担比率（分子）の構造'!K$50</f>
        <v>1125</v>
      </c>
      <c r="K58" s="180"/>
      <c r="L58" s="180"/>
      <c r="M58" s="180">
        <f>'将来負担比率（分子）の構造'!L$50</f>
        <v>1125</v>
      </c>
      <c r="N58" s="180"/>
      <c r="O58" s="180"/>
      <c r="P58" s="180">
        <f>'将来負担比率（分子）の構造'!M$50</f>
        <v>1165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591</v>
      </c>
      <c r="C62" s="180"/>
      <c r="D62" s="180"/>
      <c r="E62" s="180">
        <f>'将来負担比率（分子）の構造'!J$45</f>
        <v>446</v>
      </c>
      <c r="F62" s="180"/>
      <c r="G62" s="180"/>
      <c r="H62" s="180">
        <f>'将来負担比率（分子）の構造'!K$45</f>
        <v>386</v>
      </c>
      <c r="I62" s="180"/>
      <c r="J62" s="180"/>
      <c r="K62" s="180">
        <f>'将来負担比率（分子）の構造'!L$45</f>
        <v>427</v>
      </c>
      <c r="L62" s="180"/>
      <c r="M62" s="180"/>
      <c r="N62" s="180">
        <f>'将来負担比率（分子）の構造'!M$45</f>
        <v>447</v>
      </c>
      <c r="O62" s="180"/>
      <c r="P62" s="180"/>
    </row>
    <row r="63" spans="1:16" x14ac:dyDescent="0.15">
      <c r="A63" s="180" t="s">
        <v>34</v>
      </c>
      <c r="B63" s="180">
        <f>'将来負担比率（分子）の構造'!I$44</f>
        <v>66</v>
      </c>
      <c r="C63" s="180"/>
      <c r="D63" s="180"/>
      <c r="E63" s="180">
        <f>'将来負担比率（分子）の構造'!J$44</f>
        <v>64</v>
      </c>
      <c r="F63" s="180"/>
      <c r="G63" s="180"/>
      <c r="H63" s="180">
        <f>'将来負担比率（分子）の構造'!K$44</f>
        <v>62</v>
      </c>
      <c r="I63" s="180"/>
      <c r="J63" s="180"/>
      <c r="K63" s="180">
        <f>'将来負担比率（分子）の構造'!L$44</f>
        <v>60</v>
      </c>
      <c r="L63" s="180"/>
      <c r="M63" s="180"/>
      <c r="N63" s="180">
        <f>'将来負担比率（分子）の構造'!M$44</f>
        <v>56</v>
      </c>
      <c r="O63" s="180"/>
      <c r="P63" s="180"/>
    </row>
    <row r="64" spans="1:16" x14ac:dyDescent="0.15">
      <c r="A64" s="180" t="s">
        <v>33</v>
      </c>
      <c r="B64" s="180">
        <f>'将来負担比率（分子）の構造'!I$43</f>
        <v>2986</v>
      </c>
      <c r="C64" s="180"/>
      <c r="D64" s="180"/>
      <c r="E64" s="180">
        <f>'将来負担比率（分子）の構造'!J$43</f>
        <v>3078</v>
      </c>
      <c r="F64" s="180"/>
      <c r="G64" s="180"/>
      <c r="H64" s="180">
        <f>'将来負担比率（分子）の構造'!K$43</f>
        <v>3177</v>
      </c>
      <c r="I64" s="180"/>
      <c r="J64" s="180"/>
      <c r="K64" s="180">
        <f>'将来負担比率（分子）の構造'!L$43</f>
        <v>3154</v>
      </c>
      <c r="L64" s="180"/>
      <c r="M64" s="180"/>
      <c r="N64" s="180">
        <f>'将来負担比率（分子）の構造'!M$43</f>
        <v>3156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8216</v>
      </c>
      <c r="C66" s="180"/>
      <c r="D66" s="180"/>
      <c r="E66" s="180">
        <f>'将来負担比率（分子）の構造'!J$41</f>
        <v>8483</v>
      </c>
      <c r="F66" s="180"/>
      <c r="G66" s="180"/>
      <c r="H66" s="180">
        <f>'将来負担比率（分子）の構造'!K$41</f>
        <v>8670</v>
      </c>
      <c r="I66" s="180"/>
      <c r="J66" s="180"/>
      <c r="K66" s="180">
        <f>'将来負担比率（分子）の構造'!L$41</f>
        <v>8400</v>
      </c>
      <c r="L66" s="180"/>
      <c r="M66" s="180"/>
      <c r="N66" s="180">
        <f>'将来負担比率（分子）の構造'!M$41</f>
        <v>8642</v>
      </c>
      <c r="O66" s="180"/>
      <c r="P66" s="180"/>
    </row>
    <row r="67" spans="1:16" x14ac:dyDescent="0.15">
      <c r="A67" s="180" t="s">
        <v>75</v>
      </c>
      <c r="B67" s="180" t="e">
        <f>NA()</f>
        <v>#N/A</v>
      </c>
      <c r="C67" s="180">
        <f>IF(ISNUMBER('将来負担比率（分子）の構造'!I$53), IF('将来負担比率（分子）の構造'!I$53 &lt; 0, 0, '将来負担比率（分子）の構造'!I$53), NA())</f>
        <v>2456</v>
      </c>
      <c r="D67" s="180" t="e">
        <f>NA()</f>
        <v>#N/A</v>
      </c>
      <c r="E67" s="180" t="e">
        <f>NA()</f>
        <v>#N/A</v>
      </c>
      <c r="F67" s="180">
        <f>IF(ISNUMBER('将来負担比率（分子）の構造'!J$53), IF('将来負担比率（分子）の構造'!J$53 &lt; 0, 0, '将来負担比率（分子）の構造'!J$53), NA())</f>
        <v>2345</v>
      </c>
      <c r="G67" s="180" t="e">
        <f>NA()</f>
        <v>#N/A</v>
      </c>
      <c r="H67" s="180" t="e">
        <f>NA()</f>
        <v>#N/A</v>
      </c>
      <c r="I67" s="180">
        <f>IF(ISNUMBER('将来負担比率（分子）の構造'!K$53), IF('将来負担比率（分子）の構造'!K$53 &lt; 0, 0, '将来負担比率（分子）の構造'!K$53), NA())</f>
        <v>2819</v>
      </c>
      <c r="J67" s="180" t="e">
        <f>NA()</f>
        <v>#N/A</v>
      </c>
      <c r="K67" s="180" t="e">
        <f>NA()</f>
        <v>#N/A</v>
      </c>
      <c r="L67" s="180">
        <f>IF(ISNUMBER('将来負担比率（分子）の構造'!L$53), IF('将来負担比率（分子）の構造'!L$53 &lt; 0, 0, '将来負担比率（分子）の構造'!L$53), NA())</f>
        <v>2423</v>
      </c>
      <c r="M67" s="180" t="e">
        <f>NA()</f>
        <v>#N/A</v>
      </c>
      <c r="N67" s="180" t="e">
        <f>NA()</f>
        <v>#N/A</v>
      </c>
      <c r="O67" s="180">
        <f>IF(ISNUMBER('将来負担比率（分子）の構造'!M$53), IF('将来負担比率（分子）の構造'!M$53 &lt; 0, 0, '将来負担比率（分子）の構造'!M$53), NA())</f>
        <v>2555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293</v>
      </c>
      <c r="C72" s="184">
        <f>基金残高に係る経年分析!G55</f>
        <v>283</v>
      </c>
      <c r="D72" s="184">
        <f>基金残高に係る経年分析!H55</f>
        <v>283</v>
      </c>
    </row>
    <row r="73" spans="1:16" x14ac:dyDescent="0.15">
      <c r="A73" s="183" t="s">
        <v>78</v>
      </c>
      <c r="B73" s="184">
        <f>基金残高に係る経年分析!F56</f>
        <v>373</v>
      </c>
      <c r="C73" s="184">
        <f>基金残高に係る経年分析!G56</f>
        <v>432</v>
      </c>
      <c r="D73" s="184">
        <f>基金残高に係る経年分析!H56</f>
        <v>434</v>
      </c>
    </row>
    <row r="74" spans="1:16" x14ac:dyDescent="0.15">
      <c r="A74" s="183" t="s">
        <v>79</v>
      </c>
      <c r="B74" s="184">
        <f>基金残高に係る経年分析!F57</f>
        <v>372</v>
      </c>
      <c r="C74" s="184">
        <f>基金残高に係る経年分析!G57</f>
        <v>326</v>
      </c>
      <c r="D74" s="184">
        <f>基金残高に係る経年分析!H57</f>
        <v>365</v>
      </c>
    </row>
  </sheetData>
  <sheetProtection algorithmName="SHA-512" hashValue="wfqm5Ms8UX15rltG72e665YioVbhpI2RqAU3JKIIulOhCvI/KMBVOJicN0Du5V+rfacGsK3ONVEuRb64VF171w==" saltValue="E8ogVsfmNWVblRdG1Jh6U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202382</v>
      </c>
      <c r="S5" s="669"/>
      <c r="T5" s="669"/>
      <c r="U5" s="669"/>
      <c r="V5" s="669"/>
      <c r="W5" s="669"/>
      <c r="X5" s="669"/>
      <c r="Y5" s="670"/>
      <c r="Z5" s="671">
        <v>3.6</v>
      </c>
      <c r="AA5" s="671"/>
      <c r="AB5" s="671"/>
      <c r="AC5" s="671"/>
      <c r="AD5" s="672">
        <v>202382</v>
      </c>
      <c r="AE5" s="672"/>
      <c r="AF5" s="672"/>
      <c r="AG5" s="672"/>
      <c r="AH5" s="672"/>
      <c r="AI5" s="672"/>
      <c r="AJ5" s="672"/>
      <c r="AK5" s="672"/>
      <c r="AL5" s="673">
        <v>8.4</v>
      </c>
      <c r="AM5" s="674"/>
      <c r="AN5" s="674"/>
      <c r="AO5" s="675"/>
      <c r="AP5" s="665" t="s">
        <v>223</v>
      </c>
      <c r="AQ5" s="666"/>
      <c r="AR5" s="666"/>
      <c r="AS5" s="666"/>
      <c r="AT5" s="666"/>
      <c r="AU5" s="666"/>
      <c r="AV5" s="666"/>
      <c r="AW5" s="666"/>
      <c r="AX5" s="666"/>
      <c r="AY5" s="666"/>
      <c r="AZ5" s="666"/>
      <c r="BA5" s="666"/>
      <c r="BB5" s="666"/>
      <c r="BC5" s="666"/>
      <c r="BD5" s="666"/>
      <c r="BE5" s="666"/>
      <c r="BF5" s="667"/>
      <c r="BG5" s="679">
        <v>201011</v>
      </c>
      <c r="BH5" s="680"/>
      <c r="BI5" s="680"/>
      <c r="BJ5" s="680"/>
      <c r="BK5" s="680"/>
      <c r="BL5" s="680"/>
      <c r="BM5" s="680"/>
      <c r="BN5" s="681"/>
      <c r="BO5" s="682">
        <v>99.3</v>
      </c>
      <c r="BP5" s="682"/>
      <c r="BQ5" s="682"/>
      <c r="BR5" s="682"/>
      <c r="BS5" s="683" t="s">
        <v>126</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20773</v>
      </c>
      <c r="S6" s="680"/>
      <c r="T6" s="680"/>
      <c r="U6" s="680"/>
      <c r="V6" s="680"/>
      <c r="W6" s="680"/>
      <c r="X6" s="680"/>
      <c r="Y6" s="681"/>
      <c r="Z6" s="682">
        <v>0.4</v>
      </c>
      <c r="AA6" s="682"/>
      <c r="AB6" s="682"/>
      <c r="AC6" s="682"/>
      <c r="AD6" s="683">
        <v>20773</v>
      </c>
      <c r="AE6" s="683"/>
      <c r="AF6" s="683"/>
      <c r="AG6" s="683"/>
      <c r="AH6" s="683"/>
      <c r="AI6" s="683"/>
      <c r="AJ6" s="683"/>
      <c r="AK6" s="683"/>
      <c r="AL6" s="684">
        <v>0.9</v>
      </c>
      <c r="AM6" s="685"/>
      <c r="AN6" s="685"/>
      <c r="AO6" s="686"/>
      <c r="AP6" s="676" t="s">
        <v>228</v>
      </c>
      <c r="AQ6" s="677"/>
      <c r="AR6" s="677"/>
      <c r="AS6" s="677"/>
      <c r="AT6" s="677"/>
      <c r="AU6" s="677"/>
      <c r="AV6" s="677"/>
      <c r="AW6" s="677"/>
      <c r="AX6" s="677"/>
      <c r="AY6" s="677"/>
      <c r="AZ6" s="677"/>
      <c r="BA6" s="677"/>
      <c r="BB6" s="677"/>
      <c r="BC6" s="677"/>
      <c r="BD6" s="677"/>
      <c r="BE6" s="677"/>
      <c r="BF6" s="678"/>
      <c r="BG6" s="679">
        <v>201011</v>
      </c>
      <c r="BH6" s="680"/>
      <c r="BI6" s="680"/>
      <c r="BJ6" s="680"/>
      <c r="BK6" s="680"/>
      <c r="BL6" s="680"/>
      <c r="BM6" s="680"/>
      <c r="BN6" s="681"/>
      <c r="BO6" s="682">
        <v>99.3</v>
      </c>
      <c r="BP6" s="682"/>
      <c r="BQ6" s="682"/>
      <c r="BR6" s="682"/>
      <c r="BS6" s="683" t="s">
        <v>126</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50602</v>
      </c>
      <c r="CS6" s="680"/>
      <c r="CT6" s="680"/>
      <c r="CU6" s="680"/>
      <c r="CV6" s="680"/>
      <c r="CW6" s="680"/>
      <c r="CX6" s="680"/>
      <c r="CY6" s="681"/>
      <c r="CZ6" s="673">
        <v>0.9</v>
      </c>
      <c r="DA6" s="674"/>
      <c r="DB6" s="674"/>
      <c r="DC6" s="693"/>
      <c r="DD6" s="688" t="s">
        <v>172</v>
      </c>
      <c r="DE6" s="680"/>
      <c r="DF6" s="680"/>
      <c r="DG6" s="680"/>
      <c r="DH6" s="680"/>
      <c r="DI6" s="680"/>
      <c r="DJ6" s="680"/>
      <c r="DK6" s="680"/>
      <c r="DL6" s="680"/>
      <c r="DM6" s="680"/>
      <c r="DN6" s="680"/>
      <c r="DO6" s="680"/>
      <c r="DP6" s="681"/>
      <c r="DQ6" s="688">
        <v>50602</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699</v>
      </c>
      <c r="S7" s="680"/>
      <c r="T7" s="680"/>
      <c r="U7" s="680"/>
      <c r="V7" s="680"/>
      <c r="W7" s="680"/>
      <c r="X7" s="680"/>
      <c r="Y7" s="681"/>
      <c r="Z7" s="682">
        <v>0</v>
      </c>
      <c r="AA7" s="682"/>
      <c r="AB7" s="682"/>
      <c r="AC7" s="682"/>
      <c r="AD7" s="683">
        <v>699</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105696</v>
      </c>
      <c r="BH7" s="680"/>
      <c r="BI7" s="680"/>
      <c r="BJ7" s="680"/>
      <c r="BK7" s="680"/>
      <c r="BL7" s="680"/>
      <c r="BM7" s="680"/>
      <c r="BN7" s="681"/>
      <c r="BO7" s="682">
        <v>52.2</v>
      </c>
      <c r="BP7" s="682"/>
      <c r="BQ7" s="682"/>
      <c r="BR7" s="682"/>
      <c r="BS7" s="683" t="s">
        <v>126</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706279</v>
      </c>
      <c r="CS7" s="680"/>
      <c r="CT7" s="680"/>
      <c r="CU7" s="680"/>
      <c r="CV7" s="680"/>
      <c r="CW7" s="680"/>
      <c r="CX7" s="680"/>
      <c r="CY7" s="681"/>
      <c r="CZ7" s="682">
        <v>12.9</v>
      </c>
      <c r="DA7" s="682"/>
      <c r="DB7" s="682"/>
      <c r="DC7" s="682"/>
      <c r="DD7" s="688">
        <v>8532</v>
      </c>
      <c r="DE7" s="680"/>
      <c r="DF7" s="680"/>
      <c r="DG7" s="680"/>
      <c r="DH7" s="680"/>
      <c r="DI7" s="680"/>
      <c r="DJ7" s="680"/>
      <c r="DK7" s="680"/>
      <c r="DL7" s="680"/>
      <c r="DM7" s="680"/>
      <c r="DN7" s="680"/>
      <c r="DO7" s="680"/>
      <c r="DP7" s="681"/>
      <c r="DQ7" s="688">
        <v>461005</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751</v>
      </c>
      <c r="S8" s="680"/>
      <c r="T8" s="680"/>
      <c r="U8" s="680"/>
      <c r="V8" s="680"/>
      <c r="W8" s="680"/>
      <c r="X8" s="680"/>
      <c r="Y8" s="681"/>
      <c r="Z8" s="682">
        <v>0</v>
      </c>
      <c r="AA8" s="682"/>
      <c r="AB8" s="682"/>
      <c r="AC8" s="682"/>
      <c r="AD8" s="683">
        <v>751</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3801</v>
      </c>
      <c r="BH8" s="680"/>
      <c r="BI8" s="680"/>
      <c r="BJ8" s="680"/>
      <c r="BK8" s="680"/>
      <c r="BL8" s="680"/>
      <c r="BM8" s="680"/>
      <c r="BN8" s="681"/>
      <c r="BO8" s="682">
        <v>1.9</v>
      </c>
      <c r="BP8" s="682"/>
      <c r="BQ8" s="682"/>
      <c r="BR8" s="682"/>
      <c r="BS8" s="688" t="s">
        <v>172</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589100</v>
      </c>
      <c r="CS8" s="680"/>
      <c r="CT8" s="680"/>
      <c r="CU8" s="680"/>
      <c r="CV8" s="680"/>
      <c r="CW8" s="680"/>
      <c r="CX8" s="680"/>
      <c r="CY8" s="681"/>
      <c r="CZ8" s="682">
        <v>10.7</v>
      </c>
      <c r="DA8" s="682"/>
      <c r="DB8" s="682"/>
      <c r="DC8" s="682"/>
      <c r="DD8" s="688">
        <v>6051</v>
      </c>
      <c r="DE8" s="680"/>
      <c r="DF8" s="680"/>
      <c r="DG8" s="680"/>
      <c r="DH8" s="680"/>
      <c r="DI8" s="680"/>
      <c r="DJ8" s="680"/>
      <c r="DK8" s="680"/>
      <c r="DL8" s="680"/>
      <c r="DM8" s="680"/>
      <c r="DN8" s="680"/>
      <c r="DO8" s="680"/>
      <c r="DP8" s="681"/>
      <c r="DQ8" s="688">
        <v>313482</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653</v>
      </c>
      <c r="S9" s="680"/>
      <c r="T9" s="680"/>
      <c r="U9" s="680"/>
      <c r="V9" s="680"/>
      <c r="W9" s="680"/>
      <c r="X9" s="680"/>
      <c r="Y9" s="681"/>
      <c r="Z9" s="682">
        <v>0</v>
      </c>
      <c r="AA9" s="682"/>
      <c r="AB9" s="682"/>
      <c r="AC9" s="682"/>
      <c r="AD9" s="683">
        <v>653</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90357</v>
      </c>
      <c r="BH9" s="680"/>
      <c r="BI9" s="680"/>
      <c r="BJ9" s="680"/>
      <c r="BK9" s="680"/>
      <c r="BL9" s="680"/>
      <c r="BM9" s="680"/>
      <c r="BN9" s="681"/>
      <c r="BO9" s="682">
        <v>44.6</v>
      </c>
      <c r="BP9" s="682"/>
      <c r="BQ9" s="682"/>
      <c r="BR9" s="682"/>
      <c r="BS9" s="688" t="s">
        <v>126</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468362</v>
      </c>
      <c r="CS9" s="680"/>
      <c r="CT9" s="680"/>
      <c r="CU9" s="680"/>
      <c r="CV9" s="680"/>
      <c r="CW9" s="680"/>
      <c r="CX9" s="680"/>
      <c r="CY9" s="681"/>
      <c r="CZ9" s="682">
        <v>8.5</v>
      </c>
      <c r="DA9" s="682"/>
      <c r="DB9" s="682"/>
      <c r="DC9" s="682"/>
      <c r="DD9" s="688">
        <v>87471</v>
      </c>
      <c r="DE9" s="680"/>
      <c r="DF9" s="680"/>
      <c r="DG9" s="680"/>
      <c r="DH9" s="680"/>
      <c r="DI9" s="680"/>
      <c r="DJ9" s="680"/>
      <c r="DK9" s="680"/>
      <c r="DL9" s="680"/>
      <c r="DM9" s="680"/>
      <c r="DN9" s="680"/>
      <c r="DO9" s="680"/>
      <c r="DP9" s="681"/>
      <c r="DQ9" s="688">
        <v>350086</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172</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6009</v>
      </c>
      <c r="BH10" s="680"/>
      <c r="BI10" s="680"/>
      <c r="BJ10" s="680"/>
      <c r="BK10" s="680"/>
      <c r="BL10" s="680"/>
      <c r="BM10" s="680"/>
      <c r="BN10" s="681"/>
      <c r="BO10" s="682">
        <v>3</v>
      </c>
      <c r="BP10" s="682"/>
      <c r="BQ10" s="682"/>
      <c r="BR10" s="682"/>
      <c r="BS10" s="688" t="s">
        <v>126</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126</v>
      </c>
      <c r="CS10" s="680"/>
      <c r="CT10" s="680"/>
      <c r="CU10" s="680"/>
      <c r="CV10" s="680"/>
      <c r="CW10" s="680"/>
      <c r="CX10" s="680"/>
      <c r="CY10" s="681"/>
      <c r="CZ10" s="682" t="s">
        <v>126</v>
      </c>
      <c r="DA10" s="682"/>
      <c r="DB10" s="682"/>
      <c r="DC10" s="682"/>
      <c r="DD10" s="688" t="s">
        <v>126</v>
      </c>
      <c r="DE10" s="680"/>
      <c r="DF10" s="680"/>
      <c r="DG10" s="680"/>
      <c r="DH10" s="680"/>
      <c r="DI10" s="680"/>
      <c r="DJ10" s="680"/>
      <c r="DK10" s="680"/>
      <c r="DL10" s="680"/>
      <c r="DM10" s="680"/>
      <c r="DN10" s="680"/>
      <c r="DO10" s="680"/>
      <c r="DP10" s="681"/>
      <c r="DQ10" s="688" t="s">
        <v>126</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5529</v>
      </c>
      <c r="BH11" s="680"/>
      <c r="BI11" s="680"/>
      <c r="BJ11" s="680"/>
      <c r="BK11" s="680"/>
      <c r="BL11" s="680"/>
      <c r="BM11" s="680"/>
      <c r="BN11" s="681"/>
      <c r="BO11" s="682">
        <v>2.7</v>
      </c>
      <c r="BP11" s="682"/>
      <c r="BQ11" s="682"/>
      <c r="BR11" s="682"/>
      <c r="BS11" s="688" t="s">
        <v>126</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1190278</v>
      </c>
      <c r="CS11" s="680"/>
      <c r="CT11" s="680"/>
      <c r="CU11" s="680"/>
      <c r="CV11" s="680"/>
      <c r="CW11" s="680"/>
      <c r="CX11" s="680"/>
      <c r="CY11" s="681"/>
      <c r="CZ11" s="682">
        <v>21.7</v>
      </c>
      <c r="DA11" s="682"/>
      <c r="DB11" s="682"/>
      <c r="DC11" s="682"/>
      <c r="DD11" s="688">
        <v>794713</v>
      </c>
      <c r="DE11" s="680"/>
      <c r="DF11" s="680"/>
      <c r="DG11" s="680"/>
      <c r="DH11" s="680"/>
      <c r="DI11" s="680"/>
      <c r="DJ11" s="680"/>
      <c r="DK11" s="680"/>
      <c r="DL11" s="680"/>
      <c r="DM11" s="680"/>
      <c r="DN11" s="680"/>
      <c r="DO11" s="680"/>
      <c r="DP11" s="681"/>
      <c r="DQ11" s="688">
        <v>231357</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43212</v>
      </c>
      <c r="S12" s="680"/>
      <c r="T12" s="680"/>
      <c r="U12" s="680"/>
      <c r="V12" s="680"/>
      <c r="W12" s="680"/>
      <c r="X12" s="680"/>
      <c r="Y12" s="681"/>
      <c r="Z12" s="682">
        <v>0.8</v>
      </c>
      <c r="AA12" s="682"/>
      <c r="AB12" s="682"/>
      <c r="AC12" s="682"/>
      <c r="AD12" s="683">
        <v>43212</v>
      </c>
      <c r="AE12" s="683"/>
      <c r="AF12" s="683"/>
      <c r="AG12" s="683"/>
      <c r="AH12" s="683"/>
      <c r="AI12" s="683"/>
      <c r="AJ12" s="683"/>
      <c r="AK12" s="683"/>
      <c r="AL12" s="684">
        <v>1.8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68670</v>
      </c>
      <c r="BH12" s="680"/>
      <c r="BI12" s="680"/>
      <c r="BJ12" s="680"/>
      <c r="BK12" s="680"/>
      <c r="BL12" s="680"/>
      <c r="BM12" s="680"/>
      <c r="BN12" s="681"/>
      <c r="BO12" s="682">
        <v>33.9</v>
      </c>
      <c r="BP12" s="682"/>
      <c r="BQ12" s="682"/>
      <c r="BR12" s="682"/>
      <c r="BS12" s="688" t="s">
        <v>126</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352446</v>
      </c>
      <c r="CS12" s="680"/>
      <c r="CT12" s="680"/>
      <c r="CU12" s="680"/>
      <c r="CV12" s="680"/>
      <c r="CW12" s="680"/>
      <c r="CX12" s="680"/>
      <c r="CY12" s="681"/>
      <c r="CZ12" s="682">
        <v>6.4</v>
      </c>
      <c r="DA12" s="682"/>
      <c r="DB12" s="682"/>
      <c r="DC12" s="682"/>
      <c r="DD12" s="688">
        <v>162141</v>
      </c>
      <c r="DE12" s="680"/>
      <c r="DF12" s="680"/>
      <c r="DG12" s="680"/>
      <c r="DH12" s="680"/>
      <c r="DI12" s="680"/>
      <c r="DJ12" s="680"/>
      <c r="DK12" s="680"/>
      <c r="DL12" s="680"/>
      <c r="DM12" s="680"/>
      <c r="DN12" s="680"/>
      <c r="DO12" s="680"/>
      <c r="DP12" s="681"/>
      <c r="DQ12" s="688">
        <v>76947</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243</v>
      </c>
      <c r="S13" s="680"/>
      <c r="T13" s="680"/>
      <c r="U13" s="680"/>
      <c r="V13" s="680"/>
      <c r="W13" s="680"/>
      <c r="X13" s="680"/>
      <c r="Y13" s="681"/>
      <c r="Z13" s="682" t="s">
        <v>126</v>
      </c>
      <c r="AA13" s="682"/>
      <c r="AB13" s="682"/>
      <c r="AC13" s="682"/>
      <c r="AD13" s="683" t="s">
        <v>172</v>
      </c>
      <c r="AE13" s="683"/>
      <c r="AF13" s="683"/>
      <c r="AG13" s="683"/>
      <c r="AH13" s="683"/>
      <c r="AI13" s="683"/>
      <c r="AJ13" s="683"/>
      <c r="AK13" s="683"/>
      <c r="AL13" s="684" t="s">
        <v>172</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68269</v>
      </c>
      <c r="BH13" s="680"/>
      <c r="BI13" s="680"/>
      <c r="BJ13" s="680"/>
      <c r="BK13" s="680"/>
      <c r="BL13" s="680"/>
      <c r="BM13" s="680"/>
      <c r="BN13" s="681"/>
      <c r="BO13" s="682">
        <v>33.700000000000003</v>
      </c>
      <c r="BP13" s="682"/>
      <c r="BQ13" s="682"/>
      <c r="BR13" s="682"/>
      <c r="BS13" s="688" t="s">
        <v>126</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360439</v>
      </c>
      <c r="CS13" s="680"/>
      <c r="CT13" s="680"/>
      <c r="CU13" s="680"/>
      <c r="CV13" s="680"/>
      <c r="CW13" s="680"/>
      <c r="CX13" s="680"/>
      <c r="CY13" s="681"/>
      <c r="CZ13" s="682">
        <v>6.6</v>
      </c>
      <c r="DA13" s="682"/>
      <c r="DB13" s="682"/>
      <c r="DC13" s="682"/>
      <c r="DD13" s="688">
        <v>198027</v>
      </c>
      <c r="DE13" s="680"/>
      <c r="DF13" s="680"/>
      <c r="DG13" s="680"/>
      <c r="DH13" s="680"/>
      <c r="DI13" s="680"/>
      <c r="DJ13" s="680"/>
      <c r="DK13" s="680"/>
      <c r="DL13" s="680"/>
      <c r="DM13" s="680"/>
      <c r="DN13" s="680"/>
      <c r="DO13" s="680"/>
      <c r="DP13" s="681"/>
      <c r="DQ13" s="688">
        <v>177958</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172</v>
      </c>
      <c r="AA14" s="682"/>
      <c r="AB14" s="682"/>
      <c r="AC14" s="682"/>
      <c r="AD14" s="683" t="s">
        <v>243</v>
      </c>
      <c r="AE14" s="683"/>
      <c r="AF14" s="683"/>
      <c r="AG14" s="683"/>
      <c r="AH14" s="683"/>
      <c r="AI14" s="683"/>
      <c r="AJ14" s="683"/>
      <c r="AK14" s="683"/>
      <c r="AL14" s="684" t="s">
        <v>172</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10344</v>
      </c>
      <c r="BH14" s="680"/>
      <c r="BI14" s="680"/>
      <c r="BJ14" s="680"/>
      <c r="BK14" s="680"/>
      <c r="BL14" s="680"/>
      <c r="BM14" s="680"/>
      <c r="BN14" s="681"/>
      <c r="BO14" s="682">
        <v>5.0999999999999996</v>
      </c>
      <c r="BP14" s="682"/>
      <c r="BQ14" s="682"/>
      <c r="BR14" s="682"/>
      <c r="BS14" s="688" t="s">
        <v>172</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351679</v>
      </c>
      <c r="CS14" s="680"/>
      <c r="CT14" s="680"/>
      <c r="CU14" s="680"/>
      <c r="CV14" s="680"/>
      <c r="CW14" s="680"/>
      <c r="CX14" s="680"/>
      <c r="CY14" s="681"/>
      <c r="CZ14" s="682">
        <v>6.4</v>
      </c>
      <c r="DA14" s="682"/>
      <c r="DB14" s="682"/>
      <c r="DC14" s="682"/>
      <c r="DD14" s="688">
        <v>247178</v>
      </c>
      <c r="DE14" s="680"/>
      <c r="DF14" s="680"/>
      <c r="DG14" s="680"/>
      <c r="DH14" s="680"/>
      <c r="DI14" s="680"/>
      <c r="DJ14" s="680"/>
      <c r="DK14" s="680"/>
      <c r="DL14" s="680"/>
      <c r="DM14" s="680"/>
      <c r="DN14" s="680"/>
      <c r="DO14" s="680"/>
      <c r="DP14" s="681"/>
      <c r="DQ14" s="688">
        <v>98756</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4007</v>
      </c>
      <c r="S15" s="680"/>
      <c r="T15" s="680"/>
      <c r="U15" s="680"/>
      <c r="V15" s="680"/>
      <c r="W15" s="680"/>
      <c r="X15" s="680"/>
      <c r="Y15" s="681"/>
      <c r="Z15" s="682">
        <v>0.1</v>
      </c>
      <c r="AA15" s="682"/>
      <c r="AB15" s="682"/>
      <c r="AC15" s="682"/>
      <c r="AD15" s="683">
        <v>4007</v>
      </c>
      <c r="AE15" s="683"/>
      <c r="AF15" s="683"/>
      <c r="AG15" s="683"/>
      <c r="AH15" s="683"/>
      <c r="AI15" s="683"/>
      <c r="AJ15" s="683"/>
      <c r="AK15" s="683"/>
      <c r="AL15" s="684">
        <v>0.2</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16301</v>
      </c>
      <c r="BH15" s="680"/>
      <c r="BI15" s="680"/>
      <c r="BJ15" s="680"/>
      <c r="BK15" s="680"/>
      <c r="BL15" s="680"/>
      <c r="BM15" s="680"/>
      <c r="BN15" s="681"/>
      <c r="BO15" s="682">
        <v>8.1</v>
      </c>
      <c r="BP15" s="682"/>
      <c r="BQ15" s="682"/>
      <c r="BR15" s="682"/>
      <c r="BS15" s="688" t="s">
        <v>126</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368163</v>
      </c>
      <c r="CS15" s="680"/>
      <c r="CT15" s="680"/>
      <c r="CU15" s="680"/>
      <c r="CV15" s="680"/>
      <c r="CW15" s="680"/>
      <c r="CX15" s="680"/>
      <c r="CY15" s="681"/>
      <c r="CZ15" s="682">
        <v>6.7</v>
      </c>
      <c r="DA15" s="682"/>
      <c r="DB15" s="682"/>
      <c r="DC15" s="682"/>
      <c r="DD15" s="688">
        <v>28804</v>
      </c>
      <c r="DE15" s="680"/>
      <c r="DF15" s="680"/>
      <c r="DG15" s="680"/>
      <c r="DH15" s="680"/>
      <c r="DI15" s="680"/>
      <c r="DJ15" s="680"/>
      <c r="DK15" s="680"/>
      <c r="DL15" s="680"/>
      <c r="DM15" s="680"/>
      <c r="DN15" s="680"/>
      <c r="DO15" s="680"/>
      <c r="DP15" s="681"/>
      <c r="DQ15" s="688">
        <v>240390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126</v>
      </c>
      <c r="AA16" s="682"/>
      <c r="AB16" s="682"/>
      <c r="AC16" s="682"/>
      <c r="AD16" s="683" t="s">
        <v>172</v>
      </c>
      <c r="AE16" s="683"/>
      <c r="AF16" s="683"/>
      <c r="AG16" s="683"/>
      <c r="AH16" s="683"/>
      <c r="AI16" s="683"/>
      <c r="AJ16" s="683"/>
      <c r="AK16" s="683"/>
      <c r="AL16" s="684" t="s">
        <v>126</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243</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126</v>
      </c>
      <c r="CS16" s="680"/>
      <c r="CT16" s="680"/>
      <c r="CU16" s="680"/>
      <c r="CV16" s="680"/>
      <c r="CW16" s="680"/>
      <c r="CX16" s="680"/>
      <c r="CY16" s="681"/>
      <c r="CZ16" s="682" t="s">
        <v>172</v>
      </c>
      <c r="DA16" s="682"/>
      <c r="DB16" s="682"/>
      <c r="DC16" s="682"/>
      <c r="DD16" s="688" t="s">
        <v>243</v>
      </c>
      <c r="DE16" s="680"/>
      <c r="DF16" s="680"/>
      <c r="DG16" s="680"/>
      <c r="DH16" s="680"/>
      <c r="DI16" s="680"/>
      <c r="DJ16" s="680"/>
      <c r="DK16" s="680"/>
      <c r="DL16" s="680"/>
      <c r="DM16" s="680"/>
      <c r="DN16" s="680"/>
      <c r="DO16" s="680"/>
      <c r="DP16" s="681"/>
      <c r="DQ16" s="688" t="s">
        <v>126</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104</v>
      </c>
      <c r="S17" s="680"/>
      <c r="T17" s="680"/>
      <c r="U17" s="680"/>
      <c r="V17" s="680"/>
      <c r="W17" s="680"/>
      <c r="X17" s="680"/>
      <c r="Y17" s="681"/>
      <c r="Z17" s="682">
        <v>0</v>
      </c>
      <c r="AA17" s="682"/>
      <c r="AB17" s="682"/>
      <c r="AC17" s="682"/>
      <c r="AD17" s="683">
        <v>104</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1054734</v>
      </c>
      <c r="CS17" s="680"/>
      <c r="CT17" s="680"/>
      <c r="CU17" s="680"/>
      <c r="CV17" s="680"/>
      <c r="CW17" s="680"/>
      <c r="CX17" s="680"/>
      <c r="CY17" s="681"/>
      <c r="CZ17" s="682">
        <v>19.2</v>
      </c>
      <c r="DA17" s="682"/>
      <c r="DB17" s="682"/>
      <c r="DC17" s="682"/>
      <c r="DD17" s="688" t="s">
        <v>126</v>
      </c>
      <c r="DE17" s="680"/>
      <c r="DF17" s="680"/>
      <c r="DG17" s="680"/>
      <c r="DH17" s="680"/>
      <c r="DI17" s="680"/>
      <c r="DJ17" s="680"/>
      <c r="DK17" s="680"/>
      <c r="DL17" s="680"/>
      <c r="DM17" s="680"/>
      <c r="DN17" s="680"/>
      <c r="DO17" s="680"/>
      <c r="DP17" s="681"/>
      <c r="DQ17" s="688">
        <v>972367</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2539575</v>
      </c>
      <c r="S18" s="680"/>
      <c r="T18" s="680"/>
      <c r="U18" s="680"/>
      <c r="V18" s="680"/>
      <c r="W18" s="680"/>
      <c r="X18" s="680"/>
      <c r="Y18" s="681"/>
      <c r="Z18" s="682">
        <v>45.4</v>
      </c>
      <c r="AA18" s="682"/>
      <c r="AB18" s="682"/>
      <c r="AC18" s="682"/>
      <c r="AD18" s="683">
        <v>2119782</v>
      </c>
      <c r="AE18" s="683"/>
      <c r="AF18" s="683"/>
      <c r="AG18" s="683"/>
      <c r="AH18" s="683"/>
      <c r="AI18" s="683"/>
      <c r="AJ18" s="683"/>
      <c r="AK18" s="683"/>
      <c r="AL18" s="684">
        <v>88.3</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243</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243</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2119782</v>
      </c>
      <c r="S19" s="680"/>
      <c r="T19" s="680"/>
      <c r="U19" s="680"/>
      <c r="V19" s="680"/>
      <c r="W19" s="680"/>
      <c r="X19" s="680"/>
      <c r="Y19" s="681"/>
      <c r="Z19" s="682">
        <v>37.9</v>
      </c>
      <c r="AA19" s="682"/>
      <c r="AB19" s="682"/>
      <c r="AC19" s="682"/>
      <c r="AD19" s="683">
        <v>2119782</v>
      </c>
      <c r="AE19" s="683"/>
      <c r="AF19" s="683"/>
      <c r="AG19" s="683"/>
      <c r="AH19" s="683"/>
      <c r="AI19" s="683"/>
      <c r="AJ19" s="683"/>
      <c r="AK19" s="683"/>
      <c r="AL19" s="684">
        <v>88.3</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1371</v>
      </c>
      <c r="BH19" s="680"/>
      <c r="BI19" s="680"/>
      <c r="BJ19" s="680"/>
      <c r="BK19" s="680"/>
      <c r="BL19" s="680"/>
      <c r="BM19" s="680"/>
      <c r="BN19" s="681"/>
      <c r="BO19" s="682">
        <v>0.7</v>
      </c>
      <c r="BP19" s="682"/>
      <c r="BQ19" s="682"/>
      <c r="BR19" s="682"/>
      <c r="BS19" s="688" t="s">
        <v>126</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172</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419793</v>
      </c>
      <c r="S20" s="680"/>
      <c r="T20" s="680"/>
      <c r="U20" s="680"/>
      <c r="V20" s="680"/>
      <c r="W20" s="680"/>
      <c r="X20" s="680"/>
      <c r="Y20" s="681"/>
      <c r="Z20" s="682">
        <v>7.5</v>
      </c>
      <c r="AA20" s="682"/>
      <c r="AB20" s="682"/>
      <c r="AC20" s="682"/>
      <c r="AD20" s="683" t="s">
        <v>126</v>
      </c>
      <c r="AE20" s="683"/>
      <c r="AF20" s="683"/>
      <c r="AG20" s="683"/>
      <c r="AH20" s="683"/>
      <c r="AI20" s="683"/>
      <c r="AJ20" s="683"/>
      <c r="AK20" s="683"/>
      <c r="AL20" s="684" t="s">
        <v>126</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1371</v>
      </c>
      <c r="BH20" s="680"/>
      <c r="BI20" s="680"/>
      <c r="BJ20" s="680"/>
      <c r="BK20" s="680"/>
      <c r="BL20" s="680"/>
      <c r="BM20" s="680"/>
      <c r="BN20" s="681"/>
      <c r="BO20" s="682">
        <v>0.7</v>
      </c>
      <c r="BP20" s="682"/>
      <c r="BQ20" s="682"/>
      <c r="BR20" s="682"/>
      <c r="BS20" s="688" t="s">
        <v>243</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5492082</v>
      </c>
      <c r="CS20" s="680"/>
      <c r="CT20" s="680"/>
      <c r="CU20" s="680"/>
      <c r="CV20" s="680"/>
      <c r="CW20" s="680"/>
      <c r="CX20" s="680"/>
      <c r="CY20" s="681"/>
      <c r="CZ20" s="682">
        <v>100</v>
      </c>
      <c r="DA20" s="682"/>
      <c r="DB20" s="682"/>
      <c r="DC20" s="682"/>
      <c r="DD20" s="688">
        <v>1532917</v>
      </c>
      <c r="DE20" s="680"/>
      <c r="DF20" s="680"/>
      <c r="DG20" s="680"/>
      <c r="DH20" s="680"/>
      <c r="DI20" s="680"/>
      <c r="DJ20" s="680"/>
      <c r="DK20" s="680"/>
      <c r="DL20" s="680"/>
      <c r="DM20" s="680"/>
      <c r="DN20" s="680"/>
      <c r="DO20" s="680"/>
      <c r="DP20" s="681"/>
      <c r="DQ20" s="688">
        <v>2972950</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126</v>
      </c>
      <c r="AE21" s="683"/>
      <c r="AF21" s="683"/>
      <c r="AG21" s="683"/>
      <c r="AH21" s="683"/>
      <c r="AI21" s="683"/>
      <c r="AJ21" s="683"/>
      <c r="AK21" s="683"/>
      <c r="AL21" s="684" t="s">
        <v>126</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1371</v>
      </c>
      <c r="BH21" s="680"/>
      <c r="BI21" s="680"/>
      <c r="BJ21" s="680"/>
      <c r="BK21" s="680"/>
      <c r="BL21" s="680"/>
      <c r="BM21" s="680"/>
      <c r="BN21" s="681"/>
      <c r="BO21" s="682">
        <v>0.7</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2812156</v>
      </c>
      <c r="S22" s="680"/>
      <c r="T22" s="680"/>
      <c r="U22" s="680"/>
      <c r="V22" s="680"/>
      <c r="W22" s="680"/>
      <c r="X22" s="680"/>
      <c r="Y22" s="681"/>
      <c r="Z22" s="682">
        <v>50.3</v>
      </c>
      <c r="AA22" s="682"/>
      <c r="AB22" s="682"/>
      <c r="AC22" s="682"/>
      <c r="AD22" s="683">
        <v>2392363</v>
      </c>
      <c r="AE22" s="683"/>
      <c r="AF22" s="683"/>
      <c r="AG22" s="683"/>
      <c r="AH22" s="683"/>
      <c r="AI22" s="683"/>
      <c r="AJ22" s="683"/>
      <c r="AK22" s="683"/>
      <c r="AL22" s="684">
        <v>99.6</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126</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t="s">
        <v>126</v>
      </c>
      <c r="S23" s="680"/>
      <c r="T23" s="680"/>
      <c r="U23" s="680"/>
      <c r="V23" s="680"/>
      <c r="W23" s="680"/>
      <c r="X23" s="680"/>
      <c r="Y23" s="681"/>
      <c r="Z23" s="682" t="s">
        <v>126</v>
      </c>
      <c r="AA23" s="682"/>
      <c r="AB23" s="682"/>
      <c r="AC23" s="682"/>
      <c r="AD23" s="683" t="s">
        <v>126</v>
      </c>
      <c r="AE23" s="683"/>
      <c r="AF23" s="683"/>
      <c r="AG23" s="683"/>
      <c r="AH23" s="683"/>
      <c r="AI23" s="683"/>
      <c r="AJ23" s="683"/>
      <c r="AK23" s="683"/>
      <c r="AL23" s="684" t="s">
        <v>126</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55392</v>
      </c>
      <c r="S24" s="680"/>
      <c r="T24" s="680"/>
      <c r="U24" s="680"/>
      <c r="V24" s="680"/>
      <c r="W24" s="680"/>
      <c r="X24" s="680"/>
      <c r="Y24" s="681"/>
      <c r="Z24" s="682">
        <v>1</v>
      </c>
      <c r="AA24" s="682"/>
      <c r="AB24" s="682"/>
      <c r="AC24" s="682"/>
      <c r="AD24" s="683" t="s">
        <v>126</v>
      </c>
      <c r="AE24" s="683"/>
      <c r="AF24" s="683"/>
      <c r="AG24" s="683"/>
      <c r="AH24" s="683"/>
      <c r="AI24" s="683"/>
      <c r="AJ24" s="683"/>
      <c r="AK24" s="683"/>
      <c r="AL24" s="684" t="s">
        <v>172</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243</v>
      </c>
      <c r="BP24" s="682"/>
      <c r="BQ24" s="682"/>
      <c r="BR24" s="682"/>
      <c r="BS24" s="688" t="s">
        <v>126</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1881087</v>
      </c>
      <c r="CS24" s="669"/>
      <c r="CT24" s="669"/>
      <c r="CU24" s="669"/>
      <c r="CV24" s="669"/>
      <c r="CW24" s="669"/>
      <c r="CX24" s="669"/>
      <c r="CY24" s="670"/>
      <c r="CZ24" s="673">
        <v>34.299999999999997</v>
      </c>
      <c r="DA24" s="674"/>
      <c r="DB24" s="674"/>
      <c r="DC24" s="693"/>
      <c r="DD24" s="712">
        <v>1554571</v>
      </c>
      <c r="DE24" s="669"/>
      <c r="DF24" s="669"/>
      <c r="DG24" s="669"/>
      <c r="DH24" s="669"/>
      <c r="DI24" s="669"/>
      <c r="DJ24" s="669"/>
      <c r="DK24" s="670"/>
      <c r="DL24" s="712">
        <v>1518187</v>
      </c>
      <c r="DM24" s="669"/>
      <c r="DN24" s="669"/>
      <c r="DO24" s="669"/>
      <c r="DP24" s="669"/>
      <c r="DQ24" s="669"/>
      <c r="DR24" s="669"/>
      <c r="DS24" s="669"/>
      <c r="DT24" s="669"/>
      <c r="DU24" s="669"/>
      <c r="DV24" s="670"/>
      <c r="DW24" s="673">
        <v>61</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103138</v>
      </c>
      <c r="S25" s="680"/>
      <c r="T25" s="680"/>
      <c r="U25" s="680"/>
      <c r="V25" s="680"/>
      <c r="W25" s="680"/>
      <c r="X25" s="680"/>
      <c r="Y25" s="681"/>
      <c r="Z25" s="682">
        <v>1.8</v>
      </c>
      <c r="AA25" s="682"/>
      <c r="AB25" s="682"/>
      <c r="AC25" s="682"/>
      <c r="AD25" s="683">
        <v>4800</v>
      </c>
      <c r="AE25" s="683"/>
      <c r="AF25" s="683"/>
      <c r="AG25" s="683"/>
      <c r="AH25" s="683"/>
      <c r="AI25" s="683"/>
      <c r="AJ25" s="683"/>
      <c r="AK25" s="683"/>
      <c r="AL25" s="684">
        <v>0.2</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172</v>
      </c>
      <c r="BP25" s="682"/>
      <c r="BQ25" s="682"/>
      <c r="BR25" s="682"/>
      <c r="BS25" s="688" t="s">
        <v>126</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527910</v>
      </c>
      <c r="CS25" s="715"/>
      <c r="CT25" s="715"/>
      <c r="CU25" s="715"/>
      <c r="CV25" s="715"/>
      <c r="CW25" s="715"/>
      <c r="CX25" s="715"/>
      <c r="CY25" s="716"/>
      <c r="CZ25" s="684">
        <v>9.6</v>
      </c>
      <c r="DA25" s="713"/>
      <c r="DB25" s="713"/>
      <c r="DC25" s="717"/>
      <c r="DD25" s="688">
        <v>515108</v>
      </c>
      <c r="DE25" s="715"/>
      <c r="DF25" s="715"/>
      <c r="DG25" s="715"/>
      <c r="DH25" s="715"/>
      <c r="DI25" s="715"/>
      <c r="DJ25" s="715"/>
      <c r="DK25" s="716"/>
      <c r="DL25" s="688">
        <v>479927</v>
      </c>
      <c r="DM25" s="715"/>
      <c r="DN25" s="715"/>
      <c r="DO25" s="715"/>
      <c r="DP25" s="715"/>
      <c r="DQ25" s="715"/>
      <c r="DR25" s="715"/>
      <c r="DS25" s="715"/>
      <c r="DT25" s="715"/>
      <c r="DU25" s="715"/>
      <c r="DV25" s="716"/>
      <c r="DW25" s="684">
        <v>19.3</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11692</v>
      </c>
      <c r="S26" s="680"/>
      <c r="T26" s="680"/>
      <c r="U26" s="680"/>
      <c r="V26" s="680"/>
      <c r="W26" s="680"/>
      <c r="X26" s="680"/>
      <c r="Y26" s="681"/>
      <c r="Z26" s="682">
        <v>0.2</v>
      </c>
      <c r="AA26" s="682"/>
      <c r="AB26" s="682"/>
      <c r="AC26" s="682"/>
      <c r="AD26" s="683" t="s">
        <v>172</v>
      </c>
      <c r="AE26" s="683"/>
      <c r="AF26" s="683"/>
      <c r="AG26" s="683"/>
      <c r="AH26" s="683"/>
      <c r="AI26" s="683"/>
      <c r="AJ26" s="683"/>
      <c r="AK26" s="683"/>
      <c r="AL26" s="684" t="s">
        <v>126</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172</v>
      </c>
      <c r="BP26" s="682"/>
      <c r="BQ26" s="682"/>
      <c r="BR26" s="682"/>
      <c r="BS26" s="688" t="s">
        <v>172</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303942</v>
      </c>
      <c r="CS26" s="680"/>
      <c r="CT26" s="680"/>
      <c r="CU26" s="680"/>
      <c r="CV26" s="680"/>
      <c r="CW26" s="680"/>
      <c r="CX26" s="680"/>
      <c r="CY26" s="681"/>
      <c r="CZ26" s="684">
        <v>5.5</v>
      </c>
      <c r="DA26" s="713"/>
      <c r="DB26" s="713"/>
      <c r="DC26" s="717"/>
      <c r="DD26" s="688">
        <v>299423</v>
      </c>
      <c r="DE26" s="680"/>
      <c r="DF26" s="680"/>
      <c r="DG26" s="680"/>
      <c r="DH26" s="680"/>
      <c r="DI26" s="680"/>
      <c r="DJ26" s="680"/>
      <c r="DK26" s="681"/>
      <c r="DL26" s="688" t="s">
        <v>126</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676120</v>
      </c>
      <c r="S27" s="680"/>
      <c r="T27" s="680"/>
      <c r="U27" s="680"/>
      <c r="V27" s="680"/>
      <c r="W27" s="680"/>
      <c r="X27" s="680"/>
      <c r="Y27" s="681"/>
      <c r="Z27" s="682">
        <v>12.1</v>
      </c>
      <c r="AA27" s="682"/>
      <c r="AB27" s="682"/>
      <c r="AC27" s="682"/>
      <c r="AD27" s="683" t="s">
        <v>172</v>
      </c>
      <c r="AE27" s="683"/>
      <c r="AF27" s="683"/>
      <c r="AG27" s="683"/>
      <c r="AH27" s="683"/>
      <c r="AI27" s="683"/>
      <c r="AJ27" s="683"/>
      <c r="AK27" s="683"/>
      <c r="AL27" s="684" t="s">
        <v>126</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202382</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298443</v>
      </c>
      <c r="CS27" s="715"/>
      <c r="CT27" s="715"/>
      <c r="CU27" s="715"/>
      <c r="CV27" s="715"/>
      <c r="CW27" s="715"/>
      <c r="CX27" s="715"/>
      <c r="CY27" s="716"/>
      <c r="CZ27" s="684">
        <v>5.4</v>
      </c>
      <c r="DA27" s="713"/>
      <c r="DB27" s="713"/>
      <c r="DC27" s="717"/>
      <c r="DD27" s="688">
        <v>67096</v>
      </c>
      <c r="DE27" s="715"/>
      <c r="DF27" s="715"/>
      <c r="DG27" s="715"/>
      <c r="DH27" s="715"/>
      <c r="DI27" s="715"/>
      <c r="DJ27" s="715"/>
      <c r="DK27" s="716"/>
      <c r="DL27" s="688">
        <v>65893</v>
      </c>
      <c r="DM27" s="715"/>
      <c r="DN27" s="715"/>
      <c r="DO27" s="715"/>
      <c r="DP27" s="715"/>
      <c r="DQ27" s="715"/>
      <c r="DR27" s="715"/>
      <c r="DS27" s="715"/>
      <c r="DT27" s="715"/>
      <c r="DU27" s="715"/>
      <c r="DV27" s="716"/>
      <c r="DW27" s="684">
        <v>2.6</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172</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1054734</v>
      </c>
      <c r="CS28" s="680"/>
      <c r="CT28" s="680"/>
      <c r="CU28" s="680"/>
      <c r="CV28" s="680"/>
      <c r="CW28" s="680"/>
      <c r="CX28" s="680"/>
      <c r="CY28" s="681"/>
      <c r="CZ28" s="684">
        <v>19.2</v>
      </c>
      <c r="DA28" s="713"/>
      <c r="DB28" s="713"/>
      <c r="DC28" s="717"/>
      <c r="DD28" s="688">
        <v>972367</v>
      </c>
      <c r="DE28" s="680"/>
      <c r="DF28" s="680"/>
      <c r="DG28" s="680"/>
      <c r="DH28" s="680"/>
      <c r="DI28" s="680"/>
      <c r="DJ28" s="680"/>
      <c r="DK28" s="681"/>
      <c r="DL28" s="688">
        <v>972367</v>
      </c>
      <c r="DM28" s="680"/>
      <c r="DN28" s="680"/>
      <c r="DO28" s="680"/>
      <c r="DP28" s="680"/>
      <c r="DQ28" s="680"/>
      <c r="DR28" s="680"/>
      <c r="DS28" s="680"/>
      <c r="DT28" s="680"/>
      <c r="DU28" s="680"/>
      <c r="DV28" s="681"/>
      <c r="DW28" s="684">
        <v>39.1</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309957</v>
      </c>
      <c r="S29" s="680"/>
      <c r="T29" s="680"/>
      <c r="U29" s="680"/>
      <c r="V29" s="680"/>
      <c r="W29" s="680"/>
      <c r="X29" s="680"/>
      <c r="Y29" s="681"/>
      <c r="Z29" s="682">
        <v>5.5</v>
      </c>
      <c r="AA29" s="682"/>
      <c r="AB29" s="682"/>
      <c r="AC29" s="682"/>
      <c r="AD29" s="683" t="s">
        <v>172</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70</v>
      </c>
      <c r="CG29" s="695"/>
      <c r="CH29" s="695"/>
      <c r="CI29" s="695"/>
      <c r="CJ29" s="695"/>
      <c r="CK29" s="695"/>
      <c r="CL29" s="695"/>
      <c r="CM29" s="695"/>
      <c r="CN29" s="695"/>
      <c r="CO29" s="695"/>
      <c r="CP29" s="695"/>
      <c r="CQ29" s="696"/>
      <c r="CR29" s="679">
        <v>1054299</v>
      </c>
      <c r="CS29" s="715"/>
      <c r="CT29" s="715"/>
      <c r="CU29" s="715"/>
      <c r="CV29" s="715"/>
      <c r="CW29" s="715"/>
      <c r="CX29" s="715"/>
      <c r="CY29" s="716"/>
      <c r="CZ29" s="684">
        <v>19.2</v>
      </c>
      <c r="DA29" s="713"/>
      <c r="DB29" s="713"/>
      <c r="DC29" s="717"/>
      <c r="DD29" s="688">
        <v>971932</v>
      </c>
      <c r="DE29" s="715"/>
      <c r="DF29" s="715"/>
      <c r="DG29" s="715"/>
      <c r="DH29" s="715"/>
      <c r="DI29" s="715"/>
      <c r="DJ29" s="715"/>
      <c r="DK29" s="716"/>
      <c r="DL29" s="688">
        <v>971932</v>
      </c>
      <c r="DM29" s="715"/>
      <c r="DN29" s="715"/>
      <c r="DO29" s="715"/>
      <c r="DP29" s="715"/>
      <c r="DQ29" s="715"/>
      <c r="DR29" s="715"/>
      <c r="DS29" s="715"/>
      <c r="DT29" s="715"/>
      <c r="DU29" s="715"/>
      <c r="DV29" s="716"/>
      <c r="DW29" s="684">
        <v>39</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17748</v>
      </c>
      <c r="S30" s="680"/>
      <c r="T30" s="680"/>
      <c r="U30" s="680"/>
      <c r="V30" s="680"/>
      <c r="W30" s="680"/>
      <c r="X30" s="680"/>
      <c r="Y30" s="681"/>
      <c r="Z30" s="682">
        <v>0.3</v>
      </c>
      <c r="AA30" s="682"/>
      <c r="AB30" s="682"/>
      <c r="AC30" s="682"/>
      <c r="AD30" s="683">
        <v>247</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99.7</v>
      </c>
      <c r="BH30" s="740"/>
      <c r="BI30" s="740"/>
      <c r="BJ30" s="740"/>
      <c r="BK30" s="740"/>
      <c r="BL30" s="740"/>
      <c r="BM30" s="674">
        <v>98.3</v>
      </c>
      <c r="BN30" s="740"/>
      <c r="BO30" s="740"/>
      <c r="BP30" s="740"/>
      <c r="BQ30" s="741"/>
      <c r="BR30" s="739">
        <v>99.3</v>
      </c>
      <c r="BS30" s="740"/>
      <c r="BT30" s="740"/>
      <c r="BU30" s="740"/>
      <c r="BV30" s="740"/>
      <c r="BW30" s="740"/>
      <c r="BX30" s="674">
        <v>98.4</v>
      </c>
      <c r="BY30" s="740"/>
      <c r="BZ30" s="740"/>
      <c r="CA30" s="740"/>
      <c r="CB30" s="741"/>
      <c r="CD30" s="744"/>
      <c r="CE30" s="745"/>
      <c r="CF30" s="694" t="s">
        <v>306</v>
      </c>
      <c r="CG30" s="695"/>
      <c r="CH30" s="695"/>
      <c r="CI30" s="695"/>
      <c r="CJ30" s="695"/>
      <c r="CK30" s="695"/>
      <c r="CL30" s="695"/>
      <c r="CM30" s="695"/>
      <c r="CN30" s="695"/>
      <c r="CO30" s="695"/>
      <c r="CP30" s="695"/>
      <c r="CQ30" s="696"/>
      <c r="CR30" s="679">
        <v>1019573</v>
      </c>
      <c r="CS30" s="680"/>
      <c r="CT30" s="680"/>
      <c r="CU30" s="680"/>
      <c r="CV30" s="680"/>
      <c r="CW30" s="680"/>
      <c r="CX30" s="680"/>
      <c r="CY30" s="681"/>
      <c r="CZ30" s="684">
        <v>18.600000000000001</v>
      </c>
      <c r="DA30" s="713"/>
      <c r="DB30" s="713"/>
      <c r="DC30" s="717"/>
      <c r="DD30" s="688">
        <v>937206</v>
      </c>
      <c r="DE30" s="680"/>
      <c r="DF30" s="680"/>
      <c r="DG30" s="680"/>
      <c r="DH30" s="680"/>
      <c r="DI30" s="680"/>
      <c r="DJ30" s="680"/>
      <c r="DK30" s="681"/>
      <c r="DL30" s="688">
        <v>937206</v>
      </c>
      <c r="DM30" s="680"/>
      <c r="DN30" s="680"/>
      <c r="DO30" s="680"/>
      <c r="DP30" s="680"/>
      <c r="DQ30" s="680"/>
      <c r="DR30" s="680"/>
      <c r="DS30" s="680"/>
      <c r="DT30" s="680"/>
      <c r="DU30" s="680"/>
      <c r="DV30" s="681"/>
      <c r="DW30" s="684">
        <v>37.6</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32494</v>
      </c>
      <c r="S31" s="680"/>
      <c r="T31" s="680"/>
      <c r="U31" s="680"/>
      <c r="V31" s="680"/>
      <c r="W31" s="680"/>
      <c r="X31" s="680"/>
      <c r="Y31" s="681"/>
      <c r="Z31" s="682">
        <v>0.6</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99.8</v>
      </c>
      <c r="BH31" s="715"/>
      <c r="BI31" s="715"/>
      <c r="BJ31" s="715"/>
      <c r="BK31" s="715"/>
      <c r="BL31" s="715"/>
      <c r="BM31" s="685">
        <v>98.7</v>
      </c>
      <c r="BN31" s="737"/>
      <c r="BO31" s="737"/>
      <c r="BP31" s="737"/>
      <c r="BQ31" s="738"/>
      <c r="BR31" s="736">
        <v>99.2</v>
      </c>
      <c r="BS31" s="715"/>
      <c r="BT31" s="715"/>
      <c r="BU31" s="715"/>
      <c r="BV31" s="715"/>
      <c r="BW31" s="715"/>
      <c r="BX31" s="685">
        <v>98.7</v>
      </c>
      <c r="BY31" s="737"/>
      <c r="BZ31" s="737"/>
      <c r="CA31" s="737"/>
      <c r="CB31" s="738"/>
      <c r="CD31" s="744"/>
      <c r="CE31" s="745"/>
      <c r="CF31" s="694" t="s">
        <v>310</v>
      </c>
      <c r="CG31" s="695"/>
      <c r="CH31" s="695"/>
      <c r="CI31" s="695"/>
      <c r="CJ31" s="695"/>
      <c r="CK31" s="695"/>
      <c r="CL31" s="695"/>
      <c r="CM31" s="695"/>
      <c r="CN31" s="695"/>
      <c r="CO31" s="695"/>
      <c r="CP31" s="695"/>
      <c r="CQ31" s="696"/>
      <c r="CR31" s="679">
        <v>34726</v>
      </c>
      <c r="CS31" s="715"/>
      <c r="CT31" s="715"/>
      <c r="CU31" s="715"/>
      <c r="CV31" s="715"/>
      <c r="CW31" s="715"/>
      <c r="CX31" s="715"/>
      <c r="CY31" s="716"/>
      <c r="CZ31" s="684">
        <v>0.6</v>
      </c>
      <c r="DA31" s="713"/>
      <c r="DB31" s="713"/>
      <c r="DC31" s="717"/>
      <c r="DD31" s="688">
        <v>34726</v>
      </c>
      <c r="DE31" s="715"/>
      <c r="DF31" s="715"/>
      <c r="DG31" s="715"/>
      <c r="DH31" s="715"/>
      <c r="DI31" s="715"/>
      <c r="DJ31" s="715"/>
      <c r="DK31" s="716"/>
      <c r="DL31" s="688">
        <v>34726</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79222</v>
      </c>
      <c r="S32" s="680"/>
      <c r="T32" s="680"/>
      <c r="U32" s="680"/>
      <c r="V32" s="680"/>
      <c r="W32" s="680"/>
      <c r="X32" s="680"/>
      <c r="Y32" s="681"/>
      <c r="Z32" s="682">
        <v>1.4</v>
      </c>
      <c r="AA32" s="682"/>
      <c r="AB32" s="682"/>
      <c r="AC32" s="682"/>
      <c r="AD32" s="683" t="s">
        <v>172</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99.3</v>
      </c>
      <c r="BH32" s="749"/>
      <c r="BI32" s="749"/>
      <c r="BJ32" s="749"/>
      <c r="BK32" s="749"/>
      <c r="BL32" s="749"/>
      <c r="BM32" s="750">
        <v>96.9</v>
      </c>
      <c r="BN32" s="749"/>
      <c r="BO32" s="749"/>
      <c r="BP32" s="749"/>
      <c r="BQ32" s="751"/>
      <c r="BR32" s="748">
        <v>99.3</v>
      </c>
      <c r="BS32" s="749"/>
      <c r="BT32" s="749"/>
      <c r="BU32" s="749"/>
      <c r="BV32" s="749"/>
      <c r="BW32" s="749"/>
      <c r="BX32" s="750">
        <v>97.3</v>
      </c>
      <c r="BY32" s="749"/>
      <c r="BZ32" s="749"/>
      <c r="CA32" s="749"/>
      <c r="CB32" s="751"/>
      <c r="CD32" s="746"/>
      <c r="CE32" s="747"/>
      <c r="CF32" s="694" t="s">
        <v>313</v>
      </c>
      <c r="CG32" s="695"/>
      <c r="CH32" s="695"/>
      <c r="CI32" s="695"/>
      <c r="CJ32" s="695"/>
      <c r="CK32" s="695"/>
      <c r="CL32" s="695"/>
      <c r="CM32" s="695"/>
      <c r="CN32" s="695"/>
      <c r="CO32" s="695"/>
      <c r="CP32" s="695"/>
      <c r="CQ32" s="696"/>
      <c r="CR32" s="679">
        <v>435</v>
      </c>
      <c r="CS32" s="680"/>
      <c r="CT32" s="680"/>
      <c r="CU32" s="680"/>
      <c r="CV32" s="680"/>
      <c r="CW32" s="680"/>
      <c r="CX32" s="680"/>
      <c r="CY32" s="681"/>
      <c r="CZ32" s="684">
        <v>0</v>
      </c>
      <c r="DA32" s="713"/>
      <c r="DB32" s="713"/>
      <c r="DC32" s="717"/>
      <c r="DD32" s="688">
        <v>435</v>
      </c>
      <c r="DE32" s="680"/>
      <c r="DF32" s="680"/>
      <c r="DG32" s="680"/>
      <c r="DH32" s="680"/>
      <c r="DI32" s="680"/>
      <c r="DJ32" s="680"/>
      <c r="DK32" s="681"/>
      <c r="DL32" s="688">
        <v>435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69085</v>
      </c>
      <c r="S33" s="680"/>
      <c r="T33" s="680"/>
      <c r="U33" s="680"/>
      <c r="V33" s="680"/>
      <c r="W33" s="680"/>
      <c r="X33" s="680"/>
      <c r="Y33" s="681"/>
      <c r="Z33" s="682">
        <v>1.2</v>
      </c>
      <c r="AA33" s="682"/>
      <c r="AB33" s="682"/>
      <c r="AC33" s="682"/>
      <c r="AD33" s="683" t="s">
        <v>126</v>
      </c>
      <c r="AE33" s="683"/>
      <c r="AF33" s="683"/>
      <c r="AG33" s="683"/>
      <c r="AH33" s="683"/>
      <c r="AI33" s="683"/>
      <c r="AJ33" s="683"/>
      <c r="AK33" s="683"/>
      <c r="AL33" s="684" t="s">
        <v>172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2078078</v>
      </c>
      <c r="CS33" s="715"/>
      <c r="CT33" s="715"/>
      <c r="CU33" s="715"/>
      <c r="CV33" s="715"/>
      <c r="CW33" s="715"/>
      <c r="CX33" s="715"/>
      <c r="CY33" s="716"/>
      <c r="CZ33" s="684">
        <v>37.799999999999997</v>
      </c>
      <c r="DA33" s="713"/>
      <c r="DB33" s="713"/>
      <c r="DC33" s="717"/>
      <c r="DD33" s="688">
        <v>1382944</v>
      </c>
      <c r="DE33" s="715"/>
      <c r="DF33" s="715"/>
      <c r="DG33" s="715"/>
      <c r="DH33" s="715"/>
      <c r="DI33" s="715"/>
      <c r="DJ33" s="715"/>
      <c r="DK33" s="716"/>
      <c r="DL33" s="688">
        <v>713127</v>
      </c>
      <c r="DM33" s="715"/>
      <c r="DN33" s="715"/>
      <c r="DO33" s="715"/>
      <c r="DP33" s="715"/>
      <c r="DQ33" s="715"/>
      <c r="DR33" s="715"/>
      <c r="DS33" s="715"/>
      <c r="DT33" s="715"/>
      <c r="DU33" s="715"/>
      <c r="DV33" s="716"/>
      <c r="DW33" s="684">
        <v>28.6</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165083</v>
      </c>
      <c r="S34" s="680"/>
      <c r="T34" s="680"/>
      <c r="U34" s="680"/>
      <c r="V34" s="680"/>
      <c r="W34" s="680"/>
      <c r="X34" s="680"/>
      <c r="Y34" s="681"/>
      <c r="Z34" s="682">
        <v>3</v>
      </c>
      <c r="AA34" s="682"/>
      <c r="AB34" s="682"/>
      <c r="AC34" s="682"/>
      <c r="AD34" s="683">
        <v>4005</v>
      </c>
      <c r="AE34" s="683"/>
      <c r="AF34" s="683"/>
      <c r="AG34" s="683"/>
      <c r="AH34" s="683"/>
      <c r="AI34" s="683"/>
      <c r="AJ34" s="683"/>
      <c r="AK34" s="683"/>
      <c r="AL34" s="684">
        <v>0.2</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893194</v>
      </c>
      <c r="CS34" s="680"/>
      <c r="CT34" s="680"/>
      <c r="CU34" s="680"/>
      <c r="CV34" s="680"/>
      <c r="CW34" s="680"/>
      <c r="CX34" s="680"/>
      <c r="CY34" s="681"/>
      <c r="CZ34" s="684">
        <v>16.3</v>
      </c>
      <c r="DA34" s="713"/>
      <c r="DB34" s="713"/>
      <c r="DC34" s="717"/>
      <c r="DD34" s="688">
        <v>540485</v>
      </c>
      <c r="DE34" s="680"/>
      <c r="DF34" s="680"/>
      <c r="DG34" s="680"/>
      <c r="DH34" s="680"/>
      <c r="DI34" s="680"/>
      <c r="DJ34" s="680"/>
      <c r="DK34" s="681"/>
      <c r="DL34" s="688">
        <v>213894</v>
      </c>
      <c r="DM34" s="680"/>
      <c r="DN34" s="680"/>
      <c r="DO34" s="680"/>
      <c r="DP34" s="680"/>
      <c r="DQ34" s="680"/>
      <c r="DR34" s="680"/>
      <c r="DS34" s="680"/>
      <c r="DT34" s="680"/>
      <c r="DU34" s="680"/>
      <c r="DV34" s="681"/>
      <c r="DW34" s="684">
        <v>8.6</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1261867</v>
      </c>
      <c r="S35" s="680"/>
      <c r="T35" s="680"/>
      <c r="U35" s="680"/>
      <c r="V35" s="680"/>
      <c r="W35" s="680"/>
      <c r="X35" s="680"/>
      <c r="Y35" s="681"/>
      <c r="Z35" s="682">
        <v>22.6</v>
      </c>
      <c r="AA35" s="682"/>
      <c r="AB35" s="682"/>
      <c r="AC35" s="682"/>
      <c r="AD35" s="683" t="s">
        <v>126</v>
      </c>
      <c r="AE35" s="683"/>
      <c r="AF35" s="683"/>
      <c r="AG35" s="683"/>
      <c r="AH35" s="683"/>
      <c r="AI35" s="683"/>
      <c r="AJ35" s="683"/>
      <c r="AK35" s="683"/>
      <c r="AL35" s="684" t="s">
        <v>126</v>
      </c>
      <c r="AM35" s="685"/>
      <c r="AN35" s="685"/>
      <c r="AO35" s="686"/>
      <c r="AP35" s="234"/>
      <c r="AQ35" s="752" t="s">
        <v>321</v>
      </c>
      <c r="AR35" s="753"/>
      <c r="AS35" s="753"/>
      <c r="AT35" s="753"/>
      <c r="AU35" s="753"/>
      <c r="AV35" s="753"/>
      <c r="AW35" s="753"/>
      <c r="AX35" s="753"/>
      <c r="AY35" s="754"/>
      <c r="AZ35" s="668">
        <v>469907</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5851</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6840</v>
      </c>
      <c r="CS35" s="715"/>
      <c r="CT35" s="715"/>
      <c r="CU35" s="715"/>
      <c r="CV35" s="715"/>
      <c r="CW35" s="715"/>
      <c r="CX35" s="715"/>
      <c r="CY35" s="716"/>
      <c r="CZ35" s="684">
        <v>0.1</v>
      </c>
      <c r="DA35" s="713"/>
      <c r="DB35" s="713"/>
      <c r="DC35" s="717"/>
      <c r="DD35" s="688">
        <v>6840</v>
      </c>
      <c r="DE35" s="715"/>
      <c r="DF35" s="715"/>
      <c r="DG35" s="715"/>
      <c r="DH35" s="715"/>
      <c r="DI35" s="715"/>
      <c r="DJ35" s="715"/>
      <c r="DK35" s="716"/>
      <c r="DL35" s="688">
        <v>6840</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243</v>
      </c>
      <c r="AA36" s="682"/>
      <c r="AB36" s="682"/>
      <c r="AC36" s="682"/>
      <c r="AD36" s="683" t="s">
        <v>126</v>
      </c>
      <c r="AE36" s="683"/>
      <c r="AF36" s="683"/>
      <c r="AG36" s="683"/>
      <c r="AH36" s="683"/>
      <c r="AI36" s="683"/>
      <c r="AJ36" s="683"/>
      <c r="AK36" s="683"/>
      <c r="AL36" s="684" t="s">
        <v>126</v>
      </c>
      <c r="AM36" s="685"/>
      <c r="AN36" s="685"/>
      <c r="AO36" s="686"/>
      <c r="AQ36" s="756" t="s">
        <v>325</v>
      </c>
      <c r="AR36" s="757"/>
      <c r="AS36" s="757"/>
      <c r="AT36" s="757"/>
      <c r="AU36" s="757"/>
      <c r="AV36" s="757"/>
      <c r="AW36" s="757"/>
      <c r="AX36" s="757"/>
      <c r="AY36" s="758"/>
      <c r="AZ36" s="679">
        <v>143003</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16795</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521382</v>
      </c>
      <c r="CS36" s="680"/>
      <c r="CT36" s="680"/>
      <c r="CU36" s="680"/>
      <c r="CV36" s="680"/>
      <c r="CW36" s="680"/>
      <c r="CX36" s="680"/>
      <c r="CY36" s="681"/>
      <c r="CZ36" s="684">
        <v>9.5</v>
      </c>
      <c r="DA36" s="713"/>
      <c r="DB36" s="713"/>
      <c r="DC36" s="717"/>
      <c r="DD36" s="688">
        <v>361813</v>
      </c>
      <c r="DE36" s="680"/>
      <c r="DF36" s="680"/>
      <c r="DG36" s="680"/>
      <c r="DH36" s="680"/>
      <c r="DI36" s="680"/>
      <c r="DJ36" s="680"/>
      <c r="DK36" s="681"/>
      <c r="DL36" s="688">
        <v>234642</v>
      </c>
      <c r="DM36" s="680"/>
      <c r="DN36" s="680"/>
      <c r="DO36" s="680"/>
      <c r="DP36" s="680"/>
      <c r="DQ36" s="680"/>
      <c r="DR36" s="680"/>
      <c r="DS36" s="680"/>
      <c r="DT36" s="680"/>
      <c r="DU36" s="680"/>
      <c r="DV36" s="681"/>
      <c r="DW36" s="684">
        <v>9.4</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87867</v>
      </c>
      <c r="S37" s="680"/>
      <c r="T37" s="680"/>
      <c r="U37" s="680"/>
      <c r="V37" s="680"/>
      <c r="W37" s="680"/>
      <c r="X37" s="680"/>
      <c r="Y37" s="681"/>
      <c r="Z37" s="682">
        <v>1.6</v>
      </c>
      <c r="AA37" s="682"/>
      <c r="AB37" s="682"/>
      <c r="AC37" s="682"/>
      <c r="AD37" s="683" t="s">
        <v>172</v>
      </c>
      <c r="AE37" s="683"/>
      <c r="AF37" s="683"/>
      <c r="AG37" s="683"/>
      <c r="AH37" s="683"/>
      <c r="AI37" s="683"/>
      <c r="AJ37" s="683"/>
      <c r="AK37" s="683"/>
      <c r="AL37" s="684" t="s">
        <v>126</v>
      </c>
      <c r="AM37" s="685"/>
      <c r="AN37" s="685"/>
      <c r="AO37" s="686"/>
      <c r="AQ37" s="756" t="s">
        <v>329</v>
      </c>
      <c r="AR37" s="757"/>
      <c r="AS37" s="757"/>
      <c r="AT37" s="757"/>
      <c r="AU37" s="757"/>
      <c r="AV37" s="757"/>
      <c r="AW37" s="757"/>
      <c r="AX37" s="757"/>
      <c r="AY37" s="758"/>
      <c r="AZ37" s="679">
        <v>81974</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387</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187440</v>
      </c>
      <c r="CS37" s="715"/>
      <c r="CT37" s="715"/>
      <c r="CU37" s="715"/>
      <c r="CV37" s="715"/>
      <c r="CW37" s="715"/>
      <c r="CX37" s="715"/>
      <c r="CY37" s="716"/>
      <c r="CZ37" s="684">
        <v>3.4</v>
      </c>
      <c r="DA37" s="713"/>
      <c r="DB37" s="713"/>
      <c r="DC37" s="717"/>
      <c r="DD37" s="688">
        <v>177557</v>
      </c>
      <c r="DE37" s="715"/>
      <c r="DF37" s="715"/>
      <c r="DG37" s="715"/>
      <c r="DH37" s="715"/>
      <c r="DI37" s="715"/>
      <c r="DJ37" s="715"/>
      <c r="DK37" s="716"/>
      <c r="DL37" s="688">
        <v>152608</v>
      </c>
      <c r="DM37" s="715"/>
      <c r="DN37" s="715"/>
      <c r="DO37" s="715"/>
      <c r="DP37" s="715"/>
      <c r="DQ37" s="715"/>
      <c r="DR37" s="715"/>
      <c r="DS37" s="715"/>
      <c r="DT37" s="715"/>
      <c r="DU37" s="715"/>
      <c r="DV37" s="716"/>
      <c r="DW37" s="684">
        <v>6.1</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5593954</v>
      </c>
      <c r="S38" s="760"/>
      <c r="T38" s="760"/>
      <c r="U38" s="760"/>
      <c r="V38" s="760"/>
      <c r="W38" s="760"/>
      <c r="X38" s="760"/>
      <c r="Y38" s="761"/>
      <c r="Z38" s="762">
        <v>100</v>
      </c>
      <c r="AA38" s="762"/>
      <c r="AB38" s="762"/>
      <c r="AC38" s="762"/>
      <c r="AD38" s="763">
        <v>2401415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14150</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568</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455757</v>
      </c>
      <c r="CS38" s="680"/>
      <c r="CT38" s="680"/>
      <c r="CU38" s="680"/>
      <c r="CV38" s="680"/>
      <c r="CW38" s="680"/>
      <c r="CX38" s="680"/>
      <c r="CY38" s="681"/>
      <c r="CZ38" s="684">
        <v>8.3000000000000007</v>
      </c>
      <c r="DA38" s="713"/>
      <c r="DB38" s="713"/>
      <c r="DC38" s="717"/>
      <c r="DD38" s="688">
        <v>437631</v>
      </c>
      <c r="DE38" s="680"/>
      <c r="DF38" s="680"/>
      <c r="DG38" s="680"/>
      <c r="DH38" s="680"/>
      <c r="DI38" s="680"/>
      <c r="DJ38" s="680"/>
      <c r="DK38" s="681"/>
      <c r="DL38" s="688">
        <v>257751</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172</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107</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70905</v>
      </c>
      <c r="CS39" s="715"/>
      <c r="CT39" s="715"/>
      <c r="CU39" s="715"/>
      <c r="CV39" s="715"/>
      <c r="CW39" s="715"/>
      <c r="CX39" s="715"/>
      <c r="CY39" s="716"/>
      <c r="CZ39" s="684">
        <v>1.3</v>
      </c>
      <c r="DA39" s="713"/>
      <c r="DB39" s="713"/>
      <c r="DC39" s="717"/>
      <c r="DD39" s="688">
        <v>36175</v>
      </c>
      <c r="DE39" s="715"/>
      <c r="DF39" s="715"/>
      <c r="DG39" s="715"/>
      <c r="DH39" s="715"/>
      <c r="DI39" s="715"/>
      <c r="DJ39" s="715"/>
      <c r="DK39" s="716"/>
      <c r="DL39" s="688" t="s">
        <v>126</v>
      </c>
      <c r="DM39" s="715"/>
      <c r="DN39" s="715"/>
      <c r="DO39" s="715"/>
      <c r="DP39" s="715"/>
      <c r="DQ39" s="715"/>
      <c r="DR39" s="715"/>
      <c r="DS39" s="715"/>
      <c r="DT39" s="715"/>
      <c r="DU39" s="715"/>
      <c r="DV39" s="716"/>
      <c r="DW39" s="684" t="s">
        <v>172</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122237</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172</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130000</v>
      </c>
      <c r="CS40" s="680"/>
      <c r="CT40" s="680"/>
      <c r="CU40" s="680"/>
      <c r="CV40" s="680"/>
      <c r="CW40" s="680"/>
      <c r="CX40" s="680"/>
      <c r="CY40" s="681"/>
      <c r="CZ40" s="684">
        <v>2.4</v>
      </c>
      <c r="DA40" s="713"/>
      <c r="DB40" s="713"/>
      <c r="DC40" s="717"/>
      <c r="DD40" s="688" t="s">
        <v>126</v>
      </c>
      <c r="DE40" s="680"/>
      <c r="DF40" s="680"/>
      <c r="DG40" s="680"/>
      <c r="DH40" s="680"/>
      <c r="DI40" s="680"/>
      <c r="DJ40" s="680"/>
      <c r="DK40" s="681"/>
      <c r="DL40" s="688" t="s">
        <v>172</v>
      </c>
      <c r="DM40" s="680"/>
      <c r="DN40" s="680"/>
      <c r="DO40" s="680"/>
      <c r="DP40" s="680"/>
      <c r="DQ40" s="680"/>
      <c r="DR40" s="680"/>
      <c r="DS40" s="680"/>
      <c r="DT40" s="680"/>
      <c r="DU40" s="680"/>
      <c r="DV40" s="681"/>
      <c r="DW40" s="684" t="s">
        <v>172</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108543</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372</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172</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1532917</v>
      </c>
      <c r="CS42" s="680"/>
      <c r="CT42" s="680"/>
      <c r="CU42" s="680"/>
      <c r="CV42" s="680"/>
      <c r="CW42" s="680"/>
      <c r="CX42" s="680"/>
      <c r="CY42" s="681"/>
      <c r="CZ42" s="684">
        <v>27.9</v>
      </c>
      <c r="DA42" s="685"/>
      <c r="DB42" s="685"/>
      <c r="DC42" s="780"/>
      <c r="DD42" s="688">
        <v>35435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8100</v>
      </c>
      <c r="CS43" s="715"/>
      <c r="CT43" s="715"/>
      <c r="CU43" s="715"/>
      <c r="CV43" s="715"/>
      <c r="CW43" s="715"/>
      <c r="CX43" s="715"/>
      <c r="CY43" s="716"/>
      <c r="CZ43" s="684">
        <v>0.1</v>
      </c>
      <c r="DA43" s="713"/>
      <c r="DB43" s="713"/>
      <c r="DC43" s="717"/>
      <c r="DD43" s="688">
        <v>8100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1532917</v>
      </c>
      <c r="CS44" s="680"/>
      <c r="CT44" s="680"/>
      <c r="CU44" s="680"/>
      <c r="CV44" s="680"/>
      <c r="CW44" s="680"/>
      <c r="CX44" s="680"/>
      <c r="CY44" s="681"/>
      <c r="CZ44" s="684">
        <v>27.9</v>
      </c>
      <c r="DA44" s="685"/>
      <c r="DB44" s="685"/>
      <c r="DC44" s="780"/>
      <c r="DD44" s="688">
        <v>35435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1050028</v>
      </c>
      <c r="CS45" s="715"/>
      <c r="CT45" s="715"/>
      <c r="CU45" s="715"/>
      <c r="CV45" s="715"/>
      <c r="CW45" s="715"/>
      <c r="CX45" s="715"/>
      <c r="CY45" s="716"/>
      <c r="CZ45" s="684">
        <v>19.100000000000001</v>
      </c>
      <c r="DA45" s="713"/>
      <c r="DB45" s="713"/>
      <c r="DC45" s="717"/>
      <c r="DD45" s="688">
        <v>17702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475889</v>
      </c>
      <c r="CS46" s="680"/>
      <c r="CT46" s="680"/>
      <c r="CU46" s="680"/>
      <c r="CV46" s="680"/>
      <c r="CW46" s="680"/>
      <c r="CX46" s="680"/>
      <c r="CY46" s="681"/>
      <c r="CZ46" s="684">
        <v>8.6999999999999993</v>
      </c>
      <c r="DA46" s="685"/>
      <c r="DB46" s="685"/>
      <c r="DC46" s="780"/>
      <c r="DD46" s="688">
        <v>17733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t="s">
        <v>126</v>
      </c>
      <c r="CS47" s="715"/>
      <c r="CT47" s="715"/>
      <c r="CU47" s="715"/>
      <c r="CV47" s="715"/>
      <c r="CW47" s="715"/>
      <c r="CX47" s="715"/>
      <c r="CY47" s="716"/>
      <c r="CZ47" s="684" t="s">
        <v>126</v>
      </c>
      <c r="DA47" s="713"/>
      <c r="DB47" s="713"/>
      <c r="DC47" s="717"/>
      <c r="DD47" s="688" t="s">
        <v>126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5492082</v>
      </c>
      <c r="CS49" s="749"/>
      <c r="CT49" s="749"/>
      <c r="CU49" s="749"/>
      <c r="CV49" s="749"/>
      <c r="CW49" s="749"/>
      <c r="CX49" s="749"/>
      <c r="CY49" s="781"/>
      <c r="CZ49" s="764">
        <v>100</v>
      </c>
      <c r="DA49" s="782"/>
      <c r="DB49" s="782"/>
      <c r="DC49" s="783"/>
      <c r="DD49" s="784">
        <v>2972950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05KpgrOpKYr0Mk5U2aJ7rND/dikKRtRGfAapu811HXuzHvyE9itTKfLK8WXvMSmBIS8OamPAGeevzaaGDpsBg==" saltValue="cBIcKExY7gbbaGwJDd8I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3" zoomScale="90" zoomScaleNormal="90" zoomScaleSheetLayoutView="70" workbookViewId="0">
      <selection activeCell="AP15" sqref="AP15:AT1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5594</v>
      </c>
      <c r="R7" s="815"/>
      <c r="S7" s="815"/>
      <c r="T7" s="815"/>
      <c r="U7" s="815"/>
      <c r="V7" s="815">
        <v>5492</v>
      </c>
      <c r="W7" s="815"/>
      <c r="X7" s="815"/>
      <c r="Y7" s="815"/>
      <c r="Z7" s="815"/>
      <c r="AA7" s="815">
        <v>102</v>
      </c>
      <c r="AB7" s="815"/>
      <c r="AC7" s="815"/>
      <c r="AD7" s="815"/>
      <c r="AE7" s="816"/>
      <c r="AF7" s="817">
        <v>102</v>
      </c>
      <c r="AG7" s="818"/>
      <c r="AH7" s="818"/>
      <c r="AI7" s="818"/>
      <c r="AJ7" s="819"/>
      <c r="AK7" s="854"/>
      <c r="AL7" s="855"/>
      <c r="AM7" s="855"/>
      <c r="AN7" s="855"/>
      <c r="AO7" s="855"/>
      <c r="AP7" s="855">
        <v>8642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1</v>
      </c>
      <c r="CI7" s="852"/>
      <c r="CJ7" s="852"/>
      <c r="CK7" s="852"/>
      <c r="CL7" s="853"/>
      <c r="CM7" s="851">
        <v>60</v>
      </c>
      <c r="CN7" s="852"/>
      <c r="CO7" s="852"/>
      <c r="CP7" s="852"/>
      <c r="CQ7" s="853"/>
      <c r="CR7" s="851">
        <v>50</v>
      </c>
      <c r="CS7" s="852"/>
      <c r="CT7" s="852"/>
      <c r="CU7" s="852"/>
      <c r="CV7" s="853"/>
      <c r="CW7" s="851" t="s">
        <v>509</v>
      </c>
      <c r="CX7" s="852"/>
      <c r="CY7" s="852"/>
      <c r="CZ7" s="852"/>
      <c r="DA7" s="853"/>
      <c r="DB7" s="851" t="s">
        <v>509</v>
      </c>
      <c r="DC7" s="852"/>
      <c r="DD7" s="852"/>
      <c r="DE7" s="852"/>
      <c r="DF7" s="853"/>
      <c r="DG7" s="851" t="s">
        <v>509</v>
      </c>
      <c r="DH7" s="852"/>
      <c r="DI7" s="852"/>
      <c r="DJ7" s="852"/>
      <c r="DK7" s="853"/>
      <c r="DL7" s="851" t="s">
        <v>509</v>
      </c>
      <c r="DM7" s="852"/>
      <c r="DN7" s="852"/>
      <c r="DO7" s="852"/>
      <c r="DP7" s="853"/>
      <c r="DQ7" s="851" t="s">
        <v>509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2</v>
      </c>
      <c r="CI8" s="862"/>
      <c r="CJ8" s="862"/>
      <c r="CK8" s="862"/>
      <c r="CL8" s="863"/>
      <c r="CM8" s="861">
        <v>340</v>
      </c>
      <c r="CN8" s="862"/>
      <c r="CO8" s="862"/>
      <c r="CP8" s="862"/>
      <c r="CQ8" s="863"/>
      <c r="CR8" s="861">
        <v>340</v>
      </c>
      <c r="CS8" s="862"/>
      <c r="CT8" s="862"/>
      <c r="CU8" s="862"/>
      <c r="CV8" s="863"/>
      <c r="CW8" s="861" t="s">
        <v>509</v>
      </c>
      <c r="CX8" s="862"/>
      <c r="CY8" s="862"/>
      <c r="CZ8" s="862"/>
      <c r="DA8" s="863"/>
      <c r="DB8" s="861" t="s">
        <v>509</v>
      </c>
      <c r="DC8" s="862"/>
      <c r="DD8" s="862"/>
      <c r="DE8" s="862"/>
      <c r="DF8" s="863"/>
      <c r="DG8" s="861" t="s">
        <v>509</v>
      </c>
      <c r="DH8" s="862"/>
      <c r="DI8" s="862"/>
      <c r="DJ8" s="862"/>
      <c r="DK8" s="863"/>
      <c r="DL8" s="861" t="s">
        <v>509</v>
      </c>
      <c r="DM8" s="862"/>
      <c r="DN8" s="862"/>
      <c r="DO8" s="862"/>
      <c r="DP8" s="863"/>
      <c r="DQ8" s="861" t="s">
        <v>509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584</v>
      </c>
      <c r="BT9" s="849"/>
      <c r="BU9" s="849"/>
      <c r="BV9" s="849"/>
      <c r="BW9" s="849"/>
      <c r="BX9" s="849"/>
      <c r="BY9" s="849"/>
      <c r="BZ9" s="849"/>
      <c r="CA9" s="849"/>
      <c r="CB9" s="849"/>
      <c r="CC9" s="849"/>
      <c r="CD9" s="849"/>
      <c r="CE9" s="849"/>
      <c r="CF9" s="849"/>
      <c r="CG9" s="850"/>
      <c r="CH9" s="861">
        <v>-1</v>
      </c>
      <c r="CI9" s="862"/>
      <c r="CJ9" s="862"/>
      <c r="CK9" s="862"/>
      <c r="CL9" s="863"/>
      <c r="CM9" s="861">
        <v>29</v>
      </c>
      <c r="CN9" s="862"/>
      <c r="CO9" s="862"/>
      <c r="CP9" s="862"/>
      <c r="CQ9" s="863"/>
      <c r="CR9" s="861">
        <v>30</v>
      </c>
      <c r="CS9" s="862"/>
      <c r="CT9" s="862"/>
      <c r="CU9" s="862"/>
      <c r="CV9" s="863"/>
      <c r="CW9" s="861" t="s">
        <v>509</v>
      </c>
      <c r="CX9" s="862"/>
      <c r="CY9" s="862"/>
      <c r="CZ9" s="862"/>
      <c r="DA9" s="863"/>
      <c r="DB9" s="861" t="s">
        <v>509</v>
      </c>
      <c r="DC9" s="862"/>
      <c r="DD9" s="862"/>
      <c r="DE9" s="862"/>
      <c r="DF9" s="863"/>
      <c r="DG9" s="861" t="s">
        <v>509</v>
      </c>
      <c r="DH9" s="862"/>
      <c r="DI9" s="862"/>
      <c r="DJ9" s="862"/>
      <c r="DK9" s="863"/>
      <c r="DL9" s="861" t="s">
        <v>509</v>
      </c>
      <c r="DM9" s="862"/>
      <c r="DN9" s="862"/>
      <c r="DO9" s="862"/>
      <c r="DP9" s="863"/>
      <c r="DQ9" s="861" t="s">
        <v>509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381</v>
      </c>
      <c r="B23" s="870" t="s">
        <v>382</v>
      </c>
      <c r="C23" s="871"/>
      <c r="D23" s="871"/>
      <c r="E23" s="871"/>
      <c r="F23" s="871"/>
      <c r="G23" s="871"/>
      <c r="H23" s="871"/>
      <c r="I23" s="871"/>
      <c r="J23" s="871"/>
      <c r="K23" s="871"/>
      <c r="L23" s="871"/>
      <c r="M23" s="871"/>
      <c r="N23" s="871"/>
      <c r="O23" s="871"/>
      <c r="P23" s="872"/>
      <c r="Q23" s="873">
        <v>5594</v>
      </c>
      <c r="R23" s="874"/>
      <c r="S23" s="874"/>
      <c r="T23" s="874"/>
      <c r="U23" s="874"/>
      <c r="V23" s="874">
        <v>5492</v>
      </c>
      <c r="W23" s="874"/>
      <c r="X23" s="874"/>
      <c r="Y23" s="874"/>
      <c r="Z23" s="874"/>
      <c r="AA23" s="874">
        <v>102</v>
      </c>
      <c r="AB23" s="874"/>
      <c r="AC23" s="874"/>
      <c r="AD23" s="874"/>
      <c r="AE23" s="875"/>
      <c r="AF23" s="876">
        <v>102</v>
      </c>
      <c r="AG23" s="874"/>
      <c r="AH23" s="874"/>
      <c r="AI23" s="874"/>
      <c r="AJ23" s="877"/>
      <c r="AK23" s="878"/>
      <c r="AL23" s="879"/>
      <c r="AM23" s="879"/>
      <c r="AN23" s="879"/>
      <c r="AO23" s="879"/>
      <c r="AP23" s="874">
        <v>8642</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353</v>
      </c>
      <c r="R28" s="903"/>
      <c r="S28" s="903"/>
      <c r="T28" s="903"/>
      <c r="U28" s="903"/>
      <c r="V28" s="903">
        <v>347</v>
      </c>
      <c r="W28" s="903"/>
      <c r="X28" s="903"/>
      <c r="Y28" s="903"/>
      <c r="Z28" s="903"/>
      <c r="AA28" s="903">
        <v>6</v>
      </c>
      <c r="AB28" s="903"/>
      <c r="AC28" s="903"/>
      <c r="AD28" s="903"/>
      <c r="AE28" s="904"/>
      <c r="AF28" s="905">
        <v>6</v>
      </c>
      <c r="AG28" s="903"/>
      <c r="AH28" s="903"/>
      <c r="AI28" s="903"/>
      <c r="AJ28" s="906"/>
      <c r="AK28" s="907">
        <v>23</v>
      </c>
      <c r="AL28" s="898"/>
      <c r="AM28" s="898"/>
      <c r="AN28" s="898"/>
      <c r="AO28" s="898"/>
      <c r="AP28" s="898"/>
      <c r="AQ28" s="898"/>
      <c r="AR28" s="898"/>
      <c r="AS28" s="898"/>
      <c r="AT28" s="898"/>
      <c r="AU28" s="898"/>
      <c r="AV28" s="898"/>
      <c r="AW28" s="898"/>
      <c r="AX28" s="898"/>
      <c r="AY28" s="898"/>
      <c r="AZ28" s="899" t="s">
        <v>509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404</v>
      </c>
      <c r="R29" s="839"/>
      <c r="S29" s="839"/>
      <c r="T29" s="839"/>
      <c r="U29" s="839"/>
      <c r="V29" s="839">
        <v>403</v>
      </c>
      <c r="W29" s="839"/>
      <c r="X29" s="839"/>
      <c r="Y29" s="839"/>
      <c r="Z29" s="839"/>
      <c r="AA29" s="839">
        <v>1</v>
      </c>
      <c r="AB29" s="839"/>
      <c r="AC29" s="839"/>
      <c r="AD29" s="839"/>
      <c r="AE29" s="840"/>
      <c r="AF29" s="841">
        <v>1</v>
      </c>
      <c r="AG29" s="842"/>
      <c r="AH29" s="842"/>
      <c r="AI29" s="842"/>
      <c r="AJ29" s="843"/>
      <c r="AK29" s="910">
        <v>109</v>
      </c>
      <c r="AL29" s="911"/>
      <c r="AM29" s="911"/>
      <c r="AN29" s="911"/>
      <c r="AO29" s="911"/>
      <c r="AP29" s="911">
        <v>249</v>
      </c>
      <c r="AQ29" s="911"/>
      <c r="AR29" s="911"/>
      <c r="AS29" s="911"/>
      <c r="AT29" s="911"/>
      <c r="AU29" s="911">
        <v>46</v>
      </c>
      <c r="AV29" s="911"/>
      <c r="AW29" s="911"/>
      <c r="AX29" s="911"/>
      <c r="AY29" s="911"/>
      <c r="AZ29" s="912" t="s">
        <v>509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46</v>
      </c>
      <c r="R30" s="839"/>
      <c r="S30" s="839"/>
      <c r="T30" s="839"/>
      <c r="U30" s="839"/>
      <c r="V30" s="839">
        <v>46</v>
      </c>
      <c r="W30" s="839"/>
      <c r="X30" s="839"/>
      <c r="Y30" s="839"/>
      <c r="Z30" s="839"/>
      <c r="AA30" s="839">
        <v>0</v>
      </c>
      <c r="AB30" s="839"/>
      <c r="AC30" s="839"/>
      <c r="AD30" s="839"/>
      <c r="AE30" s="840"/>
      <c r="AF30" s="841">
        <v>0</v>
      </c>
      <c r="AG30" s="842"/>
      <c r="AH30" s="842"/>
      <c r="AI30" s="842"/>
      <c r="AJ30" s="843"/>
      <c r="AK30" s="910">
        <v>5</v>
      </c>
      <c r="AL30" s="911"/>
      <c r="AM30" s="911"/>
      <c r="AN30" s="911"/>
      <c r="AO30" s="911"/>
      <c r="AP30" s="911">
        <v>26</v>
      </c>
      <c r="AQ30" s="911"/>
      <c r="AR30" s="911"/>
      <c r="AS30" s="911"/>
      <c r="AT30" s="911"/>
      <c r="AU30" s="911"/>
      <c r="AV30" s="911"/>
      <c r="AW30" s="911"/>
      <c r="AX30" s="911"/>
      <c r="AY30" s="911"/>
      <c r="AZ30" s="912" t="s">
        <v>509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82</v>
      </c>
      <c r="R31" s="839"/>
      <c r="S31" s="839"/>
      <c r="T31" s="839"/>
      <c r="U31" s="839"/>
      <c r="V31" s="839">
        <v>81</v>
      </c>
      <c r="W31" s="839"/>
      <c r="X31" s="839"/>
      <c r="Y31" s="839"/>
      <c r="Z31" s="839"/>
      <c r="AA31" s="839">
        <v>1</v>
      </c>
      <c r="AB31" s="839"/>
      <c r="AC31" s="839"/>
      <c r="AD31" s="839"/>
      <c r="AE31" s="840"/>
      <c r="AF31" s="841">
        <v>1</v>
      </c>
      <c r="AG31" s="842"/>
      <c r="AH31" s="842"/>
      <c r="AI31" s="842"/>
      <c r="AJ31" s="843"/>
      <c r="AK31" s="910">
        <v>49</v>
      </c>
      <c r="AL31" s="911"/>
      <c r="AM31" s="911"/>
      <c r="AN31" s="911"/>
      <c r="AO31" s="911"/>
      <c r="AP31" s="911"/>
      <c r="AQ31" s="911"/>
      <c r="AR31" s="911"/>
      <c r="AS31" s="911"/>
      <c r="AT31" s="911"/>
      <c r="AU31" s="911"/>
      <c r="AV31" s="911"/>
      <c r="AW31" s="911"/>
      <c r="AX31" s="911"/>
      <c r="AY31" s="911"/>
      <c r="AZ31" s="912" t="s">
        <v>509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397</v>
      </c>
      <c r="C32" s="836"/>
      <c r="D32" s="836"/>
      <c r="E32" s="836"/>
      <c r="F32" s="836"/>
      <c r="G32" s="836"/>
      <c r="H32" s="836"/>
      <c r="I32" s="836"/>
      <c r="J32" s="836"/>
      <c r="K32" s="836"/>
      <c r="L32" s="836"/>
      <c r="M32" s="836"/>
      <c r="N32" s="836"/>
      <c r="O32" s="836"/>
      <c r="P32" s="837"/>
      <c r="Q32" s="838">
        <v>297</v>
      </c>
      <c r="R32" s="839"/>
      <c r="S32" s="839"/>
      <c r="T32" s="839"/>
      <c r="U32" s="839"/>
      <c r="V32" s="839">
        <v>296</v>
      </c>
      <c r="W32" s="839"/>
      <c r="X32" s="839"/>
      <c r="Y32" s="839"/>
      <c r="Z32" s="839"/>
      <c r="AA32" s="839">
        <v>1</v>
      </c>
      <c r="AB32" s="839"/>
      <c r="AC32" s="839"/>
      <c r="AD32" s="839"/>
      <c r="AE32" s="840"/>
      <c r="AF32" s="841">
        <v>1</v>
      </c>
      <c r="AG32" s="842"/>
      <c r="AH32" s="842"/>
      <c r="AI32" s="842"/>
      <c r="AJ32" s="843"/>
      <c r="AK32" s="910">
        <v>82</v>
      </c>
      <c r="AL32" s="911"/>
      <c r="AM32" s="911"/>
      <c r="AN32" s="911"/>
      <c r="AO32" s="911"/>
      <c r="AP32" s="911">
        <v>1117</v>
      </c>
      <c r="AQ32" s="911"/>
      <c r="AR32" s="911"/>
      <c r="AS32" s="911"/>
      <c r="AT32" s="911"/>
      <c r="AU32" s="911">
        <v>803</v>
      </c>
      <c r="AV32" s="911"/>
      <c r="AW32" s="911"/>
      <c r="AX32" s="911"/>
      <c r="AY32" s="911"/>
      <c r="AZ32" s="912" t="s">
        <v>509</v>
      </c>
      <c r="BA32" s="912"/>
      <c r="BB32" s="912"/>
      <c r="BC32" s="912"/>
      <c r="BD32" s="912"/>
      <c r="BE32" s="908" t="s">
        <v>398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399</v>
      </c>
      <c r="C33" s="836"/>
      <c r="D33" s="836"/>
      <c r="E33" s="836"/>
      <c r="F33" s="836"/>
      <c r="G33" s="836"/>
      <c r="H33" s="836"/>
      <c r="I33" s="836"/>
      <c r="J33" s="836"/>
      <c r="K33" s="836"/>
      <c r="L33" s="836"/>
      <c r="M33" s="836"/>
      <c r="N33" s="836"/>
      <c r="O33" s="836"/>
      <c r="P33" s="837"/>
      <c r="Q33" s="838">
        <v>327</v>
      </c>
      <c r="R33" s="839"/>
      <c r="S33" s="839"/>
      <c r="T33" s="839"/>
      <c r="U33" s="839"/>
      <c r="V33" s="839">
        <v>326</v>
      </c>
      <c r="W33" s="839"/>
      <c r="X33" s="839"/>
      <c r="Y33" s="839"/>
      <c r="Z33" s="839"/>
      <c r="AA33" s="839">
        <v>1</v>
      </c>
      <c r="AB33" s="839"/>
      <c r="AC33" s="839"/>
      <c r="AD33" s="839"/>
      <c r="AE33" s="840"/>
      <c r="AF33" s="841">
        <v>1</v>
      </c>
      <c r="AG33" s="842"/>
      <c r="AH33" s="842"/>
      <c r="AI33" s="842"/>
      <c r="AJ33" s="843"/>
      <c r="AK33" s="910">
        <v>143</v>
      </c>
      <c r="AL33" s="911"/>
      <c r="AM33" s="911"/>
      <c r="AN33" s="911"/>
      <c r="AO33" s="911"/>
      <c r="AP33" s="911">
        <v>2310</v>
      </c>
      <c r="AQ33" s="911"/>
      <c r="AR33" s="911"/>
      <c r="AS33" s="911"/>
      <c r="AT33" s="911"/>
      <c r="AU33" s="911">
        <v>2307</v>
      </c>
      <c r="AV33" s="911"/>
      <c r="AW33" s="911"/>
      <c r="AX33" s="911"/>
      <c r="AY33" s="911"/>
      <c r="AZ33" s="912" t="s">
        <v>509</v>
      </c>
      <c r="BA33" s="912"/>
      <c r="BB33" s="912"/>
      <c r="BC33" s="912"/>
      <c r="BD33" s="912"/>
      <c r="BE33" s="908" t="s">
        <v>398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381</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406</v>
      </c>
      <c r="W66" s="798"/>
      <c r="X66" s="798"/>
      <c r="Y66" s="798"/>
      <c r="Z66" s="799"/>
      <c r="AA66" s="797" t="s">
        <v>407</v>
      </c>
      <c r="AB66" s="798"/>
      <c r="AC66" s="798"/>
      <c r="AD66" s="798"/>
      <c r="AE66" s="799"/>
      <c r="AF66" s="932" t="s">
        <v>408</v>
      </c>
      <c r="AG66" s="893"/>
      <c r="AH66" s="893"/>
      <c r="AI66" s="893"/>
      <c r="AJ66" s="933"/>
      <c r="AK66" s="797" t="s">
        <v>389</v>
      </c>
      <c r="AL66" s="821"/>
      <c r="AM66" s="821"/>
      <c r="AN66" s="821"/>
      <c r="AO66" s="822"/>
      <c r="AP66" s="797" t="s">
        <v>409</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1146</v>
      </c>
      <c r="R68" s="946"/>
      <c r="S68" s="946"/>
      <c r="T68" s="946"/>
      <c r="U68" s="946"/>
      <c r="V68" s="946">
        <v>1142</v>
      </c>
      <c r="W68" s="946"/>
      <c r="X68" s="946"/>
      <c r="Y68" s="946"/>
      <c r="Z68" s="946"/>
      <c r="AA68" s="946">
        <v>5</v>
      </c>
      <c r="AB68" s="946"/>
      <c r="AC68" s="946"/>
      <c r="AD68" s="946"/>
      <c r="AE68" s="946"/>
      <c r="AF68" s="946">
        <v>5</v>
      </c>
      <c r="AG68" s="946"/>
      <c r="AH68" s="946"/>
      <c r="AI68" s="946"/>
      <c r="AJ68" s="946"/>
      <c r="AK68" s="946">
        <v>1</v>
      </c>
      <c r="AL68" s="946"/>
      <c r="AM68" s="946"/>
      <c r="AN68" s="946"/>
      <c r="AO68" s="946"/>
      <c r="AP68" s="946">
        <v>375</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846</v>
      </c>
      <c r="R69" s="911"/>
      <c r="S69" s="911"/>
      <c r="T69" s="911"/>
      <c r="U69" s="911"/>
      <c r="V69" s="911">
        <v>848</v>
      </c>
      <c r="W69" s="911"/>
      <c r="X69" s="911"/>
      <c r="Y69" s="911"/>
      <c r="Z69" s="911"/>
      <c r="AA69" s="911">
        <v>-2</v>
      </c>
      <c r="AB69" s="911"/>
      <c r="AC69" s="911"/>
      <c r="AD69" s="911"/>
      <c r="AE69" s="911"/>
      <c r="AF69" s="911">
        <v>246</v>
      </c>
      <c r="AG69" s="911"/>
      <c r="AH69" s="911"/>
      <c r="AI69" s="911"/>
      <c r="AJ69" s="911"/>
      <c r="AK69" s="911">
        <v>274</v>
      </c>
      <c r="AL69" s="911"/>
      <c r="AM69" s="911"/>
      <c r="AN69" s="911"/>
      <c r="AO69" s="911"/>
      <c r="AP69" s="911">
        <v>504</v>
      </c>
      <c r="AQ69" s="911"/>
      <c r="AR69" s="911"/>
      <c r="AS69" s="911"/>
      <c r="AT69" s="911"/>
      <c r="AU69" s="911"/>
      <c r="AV69" s="911"/>
      <c r="AW69" s="911"/>
      <c r="AX69" s="911"/>
      <c r="AY69" s="911"/>
      <c r="AZ69" s="957" t="s">
        <v>579</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573</v>
      </c>
      <c r="C70" s="954"/>
      <c r="D70" s="954"/>
      <c r="E70" s="954"/>
      <c r="F70" s="954"/>
      <c r="G70" s="954"/>
      <c r="H70" s="954"/>
      <c r="I70" s="954"/>
      <c r="J70" s="954"/>
      <c r="K70" s="954"/>
      <c r="L70" s="954"/>
      <c r="M70" s="954"/>
      <c r="N70" s="954"/>
      <c r="O70" s="954"/>
      <c r="P70" s="955"/>
      <c r="Q70" s="956">
        <v>3192</v>
      </c>
      <c r="R70" s="911"/>
      <c r="S70" s="911"/>
      <c r="T70" s="911"/>
      <c r="U70" s="911"/>
      <c r="V70" s="911">
        <v>3322</v>
      </c>
      <c r="W70" s="911"/>
      <c r="X70" s="911"/>
      <c r="Y70" s="911"/>
      <c r="Z70" s="911"/>
      <c r="AA70" s="911">
        <v>-130</v>
      </c>
      <c r="AB70" s="911"/>
      <c r="AC70" s="911"/>
      <c r="AD70" s="911"/>
      <c r="AE70" s="911"/>
      <c r="AF70" s="911">
        <v>824</v>
      </c>
      <c r="AG70" s="911"/>
      <c r="AH70" s="911"/>
      <c r="AI70" s="911"/>
      <c r="AJ70" s="911"/>
      <c r="AK70" s="911">
        <v>866</v>
      </c>
      <c r="AL70" s="911"/>
      <c r="AM70" s="911"/>
      <c r="AN70" s="911"/>
      <c r="AO70" s="911"/>
      <c r="AP70" s="911">
        <v>1210</v>
      </c>
      <c r="AQ70" s="911"/>
      <c r="AR70" s="911"/>
      <c r="AS70" s="911"/>
      <c r="AT70" s="911"/>
      <c r="AU70" s="911"/>
      <c r="AV70" s="911"/>
      <c r="AW70" s="911"/>
      <c r="AX70" s="911"/>
      <c r="AY70" s="911"/>
      <c r="AZ70" s="957" t="s">
        <v>580</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574</v>
      </c>
      <c r="C71" s="954"/>
      <c r="D71" s="954"/>
      <c r="E71" s="954"/>
      <c r="F71" s="954"/>
      <c r="G71" s="954"/>
      <c r="H71" s="954"/>
      <c r="I71" s="954"/>
      <c r="J71" s="954"/>
      <c r="K71" s="954"/>
      <c r="L71" s="954"/>
      <c r="M71" s="954"/>
      <c r="N71" s="954"/>
      <c r="O71" s="954"/>
      <c r="P71" s="955"/>
      <c r="Q71" s="956">
        <v>3405</v>
      </c>
      <c r="R71" s="911"/>
      <c r="S71" s="911"/>
      <c r="T71" s="911"/>
      <c r="U71" s="911"/>
      <c r="V71" s="911">
        <v>3337</v>
      </c>
      <c r="W71" s="911"/>
      <c r="X71" s="911"/>
      <c r="Y71" s="911"/>
      <c r="Z71" s="911"/>
      <c r="AA71" s="911">
        <v>69</v>
      </c>
      <c r="AB71" s="911"/>
      <c r="AC71" s="911"/>
      <c r="AD71" s="911"/>
      <c r="AE71" s="911"/>
      <c r="AF71" s="911">
        <v>69</v>
      </c>
      <c r="AG71" s="911"/>
      <c r="AH71" s="911"/>
      <c r="AI71" s="911"/>
      <c r="AJ71" s="911"/>
      <c r="AK71" s="911">
        <v>523</v>
      </c>
      <c r="AL71" s="911"/>
      <c r="AM71" s="911"/>
      <c r="AN71" s="911"/>
      <c r="AO71" s="911"/>
      <c r="AP71" s="911" t="s">
        <v>509</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575</v>
      </c>
      <c r="C72" s="954"/>
      <c r="D72" s="954"/>
      <c r="E72" s="954"/>
      <c r="F72" s="954"/>
      <c r="G72" s="954"/>
      <c r="H72" s="954"/>
      <c r="I72" s="954"/>
      <c r="J72" s="954"/>
      <c r="K72" s="954"/>
      <c r="L72" s="954"/>
      <c r="M72" s="954"/>
      <c r="N72" s="954"/>
      <c r="O72" s="954"/>
      <c r="P72" s="955"/>
      <c r="Q72" s="956">
        <v>752</v>
      </c>
      <c r="R72" s="911"/>
      <c r="S72" s="911"/>
      <c r="T72" s="911"/>
      <c r="U72" s="911"/>
      <c r="V72" s="911">
        <v>741</v>
      </c>
      <c r="W72" s="911"/>
      <c r="X72" s="911"/>
      <c r="Y72" s="911"/>
      <c r="Z72" s="911"/>
      <c r="AA72" s="911">
        <v>10</v>
      </c>
      <c r="AB72" s="911"/>
      <c r="AC72" s="911"/>
      <c r="AD72" s="911"/>
      <c r="AE72" s="911"/>
      <c r="AF72" s="911">
        <v>10</v>
      </c>
      <c r="AG72" s="911"/>
      <c r="AH72" s="911"/>
      <c r="AI72" s="911"/>
      <c r="AJ72" s="911"/>
      <c r="AK72" s="911" t="s">
        <v>509</v>
      </c>
      <c r="AL72" s="911"/>
      <c r="AM72" s="911"/>
      <c r="AN72" s="911"/>
      <c r="AO72" s="911"/>
      <c r="AP72" s="911" t="s">
        <v>509</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576</v>
      </c>
      <c r="C73" s="954"/>
      <c r="D73" s="954"/>
      <c r="E73" s="954"/>
      <c r="F73" s="954"/>
      <c r="G73" s="954"/>
      <c r="H73" s="954"/>
      <c r="I73" s="954"/>
      <c r="J73" s="954"/>
      <c r="K73" s="954"/>
      <c r="L73" s="954"/>
      <c r="M73" s="954"/>
      <c r="N73" s="954"/>
      <c r="O73" s="954"/>
      <c r="P73" s="955"/>
      <c r="Q73" s="956">
        <v>6058</v>
      </c>
      <c r="R73" s="911"/>
      <c r="S73" s="911"/>
      <c r="T73" s="911"/>
      <c r="U73" s="911"/>
      <c r="V73" s="911">
        <v>5913</v>
      </c>
      <c r="W73" s="911"/>
      <c r="X73" s="911"/>
      <c r="Y73" s="911"/>
      <c r="Z73" s="911"/>
      <c r="AA73" s="911">
        <v>145</v>
      </c>
      <c r="AB73" s="911"/>
      <c r="AC73" s="911"/>
      <c r="AD73" s="911"/>
      <c r="AE73" s="911"/>
      <c r="AF73" s="911">
        <v>145</v>
      </c>
      <c r="AG73" s="911"/>
      <c r="AH73" s="911"/>
      <c r="AI73" s="911"/>
      <c r="AJ73" s="911"/>
      <c r="AK73" s="911" t="s">
        <v>583</v>
      </c>
      <c r="AL73" s="911"/>
      <c r="AM73" s="911"/>
      <c r="AN73" s="911"/>
      <c r="AO73" s="911"/>
      <c r="AP73" s="911" t="s">
        <v>509</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577</v>
      </c>
      <c r="C74" s="954"/>
      <c r="D74" s="954"/>
      <c r="E74" s="954"/>
      <c r="F74" s="954"/>
      <c r="G74" s="954"/>
      <c r="H74" s="954"/>
      <c r="I74" s="954"/>
      <c r="J74" s="954"/>
      <c r="K74" s="954"/>
      <c r="L74" s="954"/>
      <c r="M74" s="954"/>
      <c r="N74" s="954"/>
      <c r="O74" s="954"/>
      <c r="P74" s="955"/>
      <c r="Q74" s="956">
        <v>292</v>
      </c>
      <c r="R74" s="911"/>
      <c r="S74" s="911"/>
      <c r="T74" s="911"/>
      <c r="U74" s="911"/>
      <c r="V74" s="911">
        <v>267</v>
      </c>
      <c r="W74" s="911"/>
      <c r="X74" s="911"/>
      <c r="Y74" s="911"/>
      <c r="Z74" s="911"/>
      <c r="AA74" s="911">
        <v>25</v>
      </c>
      <c r="AB74" s="911"/>
      <c r="AC74" s="911"/>
      <c r="AD74" s="911"/>
      <c r="AE74" s="911"/>
      <c r="AF74" s="911">
        <v>25</v>
      </c>
      <c r="AG74" s="911"/>
      <c r="AH74" s="911"/>
      <c r="AI74" s="911"/>
      <c r="AJ74" s="911"/>
      <c r="AK74" s="911">
        <v>26</v>
      </c>
      <c r="AL74" s="911"/>
      <c r="AM74" s="911"/>
      <c r="AN74" s="911"/>
      <c r="AO74" s="911"/>
      <c r="AP74" s="911" t="s">
        <v>509</v>
      </c>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578</v>
      </c>
      <c r="C75" s="954"/>
      <c r="D75" s="954"/>
      <c r="E75" s="954"/>
      <c r="F75" s="954"/>
      <c r="G75" s="954"/>
      <c r="H75" s="954"/>
      <c r="I75" s="954"/>
      <c r="J75" s="954"/>
      <c r="K75" s="954"/>
      <c r="L75" s="954"/>
      <c r="M75" s="954"/>
      <c r="N75" s="954"/>
      <c r="O75" s="954"/>
      <c r="P75" s="955"/>
      <c r="Q75" s="959">
        <v>110326</v>
      </c>
      <c r="R75" s="960"/>
      <c r="S75" s="960"/>
      <c r="T75" s="960"/>
      <c r="U75" s="910"/>
      <c r="V75" s="961">
        <v>108567</v>
      </c>
      <c r="W75" s="960"/>
      <c r="X75" s="960"/>
      <c r="Y75" s="960"/>
      <c r="Z75" s="910"/>
      <c r="AA75" s="961">
        <v>1760</v>
      </c>
      <c r="AB75" s="960"/>
      <c r="AC75" s="960"/>
      <c r="AD75" s="960"/>
      <c r="AE75" s="910"/>
      <c r="AF75" s="961">
        <v>1760</v>
      </c>
      <c r="AG75" s="960"/>
      <c r="AH75" s="960"/>
      <c r="AI75" s="960"/>
      <c r="AJ75" s="910"/>
      <c r="AK75" s="961">
        <v>0</v>
      </c>
      <c r="AL75" s="960"/>
      <c r="AM75" s="960"/>
      <c r="AN75" s="960"/>
      <c r="AO75" s="910"/>
      <c r="AP75" s="961" t="s">
        <v>509</v>
      </c>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381</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301</v>
      </c>
      <c r="AG109" s="975"/>
      <c r="AH109" s="975"/>
      <c r="AI109" s="975"/>
      <c r="AJ109" s="976"/>
      <c r="AK109" s="974" t="s">
        <v>300</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301</v>
      </c>
      <c r="BW109" s="975"/>
      <c r="BX109" s="975"/>
      <c r="BY109" s="975"/>
      <c r="BZ109" s="976"/>
      <c r="CA109" s="974" t="s">
        <v>300</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301</v>
      </c>
      <c r="DM109" s="975"/>
      <c r="DN109" s="975"/>
      <c r="DO109" s="975"/>
      <c r="DP109" s="976"/>
      <c r="DQ109" s="974" t="s">
        <v>300</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890706</v>
      </c>
      <c r="AB110" s="982"/>
      <c r="AC110" s="982"/>
      <c r="AD110" s="982"/>
      <c r="AE110" s="983"/>
      <c r="AF110" s="984">
        <v>977166</v>
      </c>
      <c r="AG110" s="982"/>
      <c r="AH110" s="982"/>
      <c r="AI110" s="982"/>
      <c r="AJ110" s="983"/>
      <c r="AK110" s="984">
        <v>1054299</v>
      </c>
      <c r="AL110" s="982"/>
      <c r="AM110" s="982"/>
      <c r="AN110" s="982"/>
      <c r="AO110" s="983"/>
      <c r="AP110" s="985">
        <v>70.2</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8670128</v>
      </c>
      <c r="BR110" s="1017"/>
      <c r="BS110" s="1017"/>
      <c r="BT110" s="1017"/>
      <c r="BU110" s="1017"/>
      <c r="BV110" s="1017">
        <v>8400324</v>
      </c>
      <c r="BW110" s="1017"/>
      <c r="BX110" s="1017"/>
      <c r="BY110" s="1017"/>
      <c r="BZ110" s="1017"/>
      <c r="CA110" s="1017">
        <v>8642367</v>
      </c>
      <c r="CB110" s="1017"/>
      <c r="CC110" s="1017"/>
      <c r="CD110" s="1017"/>
      <c r="CE110" s="1017"/>
      <c r="CF110" s="1031">
        <v>575</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427</v>
      </c>
      <c r="DM110" s="1017"/>
      <c r="DN110" s="1017"/>
      <c r="DO110" s="1017"/>
      <c r="DP110" s="1017"/>
      <c r="DQ110" s="1017" t="s">
        <v>427</v>
      </c>
      <c r="DR110" s="1017"/>
      <c r="DS110" s="1017"/>
      <c r="DT110" s="1017"/>
      <c r="DU110" s="1017"/>
      <c r="DV110" s="1018" t="s">
        <v>428</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428</v>
      </c>
      <c r="AG111" s="1024"/>
      <c r="AH111" s="1024"/>
      <c r="AI111" s="1024"/>
      <c r="AJ111" s="1025"/>
      <c r="AK111" s="1026" t="s">
        <v>427</v>
      </c>
      <c r="AL111" s="1024"/>
      <c r="AM111" s="1024"/>
      <c r="AN111" s="1024"/>
      <c r="AO111" s="1025"/>
      <c r="AP111" s="1027" t="s">
        <v>427</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428</v>
      </c>
      <c r="BR111" s="1010"/>
      <c r="BS111" s="1010"/>
      <c r="BT111" s="1010"/>
      <c r="BU111" s="1010"/>
      <c r="BV111" s="1010" t="s">
        <v>427</v>
      </c>
      <c r="BW111" s="1010"/>
      <c r="BX111" s="1010"/>
      <c r="BY111" s="1010"/>
      <c r="BZ111" s="1010"/>
      <c r="CA111" s="1010" t="s">
        <v>428</v>
      </c>
      <c r="CB111" s="1010"/>
      <c r="CC111" s="1010"/>
      <c r="CD111" s="1010"/>
      <c r="CE111" s="1010"/>
      <c r="CF111" s="1004" t="s">
        <v>427</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427</v>
      </c>
      <c r="DM111" s="1010"/>
      <c r="DN111" s="1010"/>
      <c r="DO111" s="1010"/>
      <c r="DP111" s="1010"/>
      <c r="DQ111" s="1010" t="s">
        <v>430</v>
      </c>
      <c r="DR111" s="1010"/>
      <c r="DS111" s="1010"/>
      <c r="DT111" s="1010"/>
      <c r="DU111" s="1010"/>
      <c r="DV111" s="1011" t="s">
        <v>428</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428</v>
      </c>
      <c r="AB112" s="1049"/>
      <c r="AC112" s="1049"/>
      <c r="AD112" s="1049"/>
      <c r="AE112" s="1050"/>
      <c r="AF112" s="1051" t="s">
        <v>428</v>
      </c>
      <c r="AG112" s="1049"/>
      <c r="AH112" s="1049"/>
      <c r="AI112" s="1049"/>
      <c r="AJ112" s="1050"/>
      <c r="AK112" s="1051" t="s">
        <v>428</v>
      </c>
      <c r="AL112" s="1049"/>
      <c r="AM112" s="1049"/>
      <c r="AN112" s="1049"/>
      <c r="AO112" s="1050"/>
      <c r="AP112" s="1052" t="s">
        <v>428</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3177364</v>
      </c>
      <c r="BR112" s="1010"/>
      <c r="BS112" s="1010"/>
      <c r="BT112" s="1010"/>
      <c r="BU112" s="1010"/>
      <c r="BV112" s="1010">
        <v>3154458</v>
      </c>
      <c r="BW112" s="1010"/>
      <c r="BX112" s="1010"/>
      <c r="BY112" s="1010"/>
      <c r="BZ112" s="1010"/>
      <c r="CA112" s="1010">
        <v>3156018</v>
      </c>
      <c r="CB112" s="1010"/>
      <c r="CC112" s="1010"/>
      <c r="CD112" s="1010"/>
      <c r="CE112" s="1010"/>
      <c r="CF112" s="1004">
        <v>210</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428</v>
      </c>
      <c r="DH112" s="1010"/>
      <c r="DI112" s="1010"/>
      <c r="DJ112" s="1010"/>
      <c r="DK112" s="1010"/>
      <c r="DL112" s="1010" t="s">
        <v>428</v>
      </c>
      <c r="DM112" s="1010"/>
      <c r="DN112" s="1010"/>
      <c r="DO112" s="1010"/>
      <c r="DP112" s="1010"/>
      <c r="DQ112" s="1010" t="s">
        <v>430</v>
      </c>
      <c r="DR112" s="1010"/>
      <c r="DS112" s="1010"/>
      <c r="DT112" s="1010"/>
      <c r="DU112" s="1010"/>
      <c r="DV112" s="1011" t="s">
        <v>428</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185697</v>
      </c>
      <c r="AB113" s="1024"/>
      <c r="AC113" s="1024"/>
      <c r="AD113" s="1024"/>
      <c r="AE113" s="1025"/>
      <c r="AF113" s="1026">
        <v>195783</v>
      </c>
      <c r="AG113" s="1024"/>
      <c r="AH113" s="1024"/>
      <c r="AI113" s="1024"/>
      <c r="AJ113" s="1025"/>
      <c r="AK113" s="1026">
        <v>197413</v>
      </c>
      <c r="AL113" s="1024"/>
      <c r="AM113" s="1024"/>
      <c r="AN113" s="1024"/>
      <c r="AO113" s="1025"/>
      <c r="AP113" s="1027">
        <v>13.1</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61693</v>
      </c>
      <c r="BR113" s="1010"/>
      <c r="BS113" s="1010"/>
      <c r="BT113" s="1010"/>
      <c r="BU113" s="1010"/>
      <c r="BV113" s="1010">
        <v>59672</v>
      </c>
      <c r="BW113" s="1010"/>
      <c r="BX113" s="1010"/>
      <c r="BY113" s="1010"/>
      <c r="BZ113" s="1010"/>
      <c r="CA113" s="1010">
        <v>56341</v>
      </c>
      <c r="CB113" s="1010"/>
      <c r="CC113" s="1010"/>
      <c r="CD113" s="1010"/>
      <c r="CE113" s="1010"/>
      <c r="CF113" s="1004">
        <v>3.7</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428</v>
      </c>
      <c r="DH113" s="1049"/>
      <c r="DI113" s="1049"/>
      <c r="DJ113" s="1049"/>
      <c r="DK113" s="1050"/>
      <c r="DL113" s="1051" t="s">
        <v>428</v>
      </c>
      <c r="DM113" s="1049"/>
      <c r="DN113" s="1049"/>
      <c r="DO113" s="1049"/>
      <c r="DP113" s="1050"/>
      <c r="DQ113" s="1051" t="s">
        <v>430</v>
      </c>
      <c r="DR113" s="1049"/>
      <c r="DS113" s="1049"/>
      <c r="DT113" s="1049"/>
      <c r="DU113" s="1050"/>
      <c r="DV113" s="1052" t="s">
        <v>428</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1077</v>
      </c>
      <c r="AB114" s="1049"/>
      <c r="AC114" s="1049"/>
      <c r="AD114" s="1049"/>
      <c r="AE114" s="1050"/>
      <c r="AF114" s="1051" t="s">
        <v>428</v>
      </c>
      <c r="AG114" s="1049"/>
      <c r="AH114" s="1049"/>
      <c r="AI114" s="1049"/>
      <c r="AJ114" s="1050"/>
      <c r="AK114" s="1051" t="s">
        <v>428</v>
      </c>
      <c r="AL114" s="1049"/>
      <c r="AM114" s="1049"/>
      <c r="AN114" s="1049"/>
      <c r="AO114" s="1050"/>
      <c r="AP114" s="1052" t="s">
        <v>428</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386472</v>
      </c>
      <c r="BR114" s="1010"/>
      <c r="BS114" s="1010"/>
      <c r="BT114" s="1010"/>
      <c r="BU114" s="1010"/>
      <c r="BV114" s="1010">
        <v>426663</v>
      </c>
      <c r="BW114" s="1010"/>
      <c r="BX114" s="1010"/>
      <c r="BY114" s="1010"/>
      <c r="BZ114" s="1010"/>
      <c r="CA114" s="1010">
        <v>447168</v>
      </c>
      <c r="CB114" s="1010"/>
      <c r="CC114" s="1010"/>
      <c r="CD114" s="1010"/>
      <c r="CE114" s="1010"/>
      <c r="CF114" s="1004">
        <v>29.8</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428</v>
      </c>
      <c r="DM114" s="1049"/>
      <c r="DN114" s="1049"/>
      <c r="DO114" s="1049"/>
      <c r="DP114" s="1050"/>
      <c r="DQ114" s="1051" t="s">
        <v>428</v>
      </c>
      <c r="DR114" s="1049"/>
      <c r="DS114" s="1049"/>
      <c r="DT114" s="1049"/>
      <c r="DU114" s="1050"/>
      <c r="DV114" s="1052" t="s">
        <v>428</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428</v>
      </c>
      <c r="AB115" s="1024"/>
      <c r="AC115" s="1024"/>
      <c r="AD115" s="1024"/>
      <c r="AE115" s="1025"/>
      <c r="AF115" s="1026" t="s">
        <v>428</v>
      </c>
      <c r="AG115" s="1024"/>
      <c r="AH115" s="1024"/>
      <c r="AI115" s="1024"/>
      <c r="AJ115" s="1025"/>
      <c r="AK115" s="1026" t="s">
        <v>430</v>
      </c>
      <c r="AL115" s="1024"/>
      <c r="AM115" s="1024"/>
      <c r="AN115" s="1024"/>
      <c r="AO115" s="1025"/>
      <c r="AP115" s="1027" t="s">
        <v>428</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428</v>
      </c>
      <c r="BR115" s="1010"/>
      <c r="BS115" s="1010"/>
      <c r="BT115" s="1010"/>
      <c r="BU115" s="1010"/>
      <c r="BV115" s="1010" t="s">
        <v>428</v>
      </c>
      <c r="BW115" s="1010"/>
      <c r="BX115" s="1010"/>
      <c r="BY115" s="1010"/>
      <c r="BZ115" s="1010"/>
      <c r="CA115" s="1010" t="s">
        <v>428</v>
      </c>
      <c r="CB115" s="1010"/>
      <c r="CC115" s="1010"/>
      <c r="CD115" s="1010"/>
      <c r="CE115" s="1010"/>
      <c r="CF115" s="1004" t="s">
        <v>430</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428</v>
      </c>
      <c r="DM115" s="1049"/>
      <c r="DN115" s="1049"/>
      <c r="DO115" s="1049"/>
      <c r="DP115" s="1050"/>
      <c r="DQ115" s="1051" t="s">
        <v>430</v>
      </c>
      <c r="DR115" s="1049"/>
      <c r="DS115" s="1049"/>
      <c r="DT115" s="1049"/>
      <c r="DU115" s="1050"/>
      <c r="DV115" s="1052" t="s">
        <v>430</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922</v>
      </c>
      <c r="AB116" s="1049"/>
      <c r="AC116" s="1049"/>
      <c r="AD116" s="1049"/>
      <c r="AE116" s="1050"/>
      <c r="AF116" s="1051">
        <v>779</v>
      </c>
      <c r="AG116" s="1049"/>
      <c r="AH116" s="1049"/>
      <c r="AI116" s="1049"/>
      <c r="AJ116" s="1050"/>
      <c r="AK116" s="1051">
        <v>435</v>
      </c>
      <c r="AL116" s="1049"/>
      <c r="AM116" s="1049"/>
      <c r="AN116" s="1049"/>
      <c r="AO116" s="1050"/>
      <c r="AP116" s="1052">
        <v>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428</v>
      </c>
      <c r="BR116" s="1010"/>
      <c r="BS116" s="1010"/>
      <c r="BT116" s="1010"/>
      <c r="BU116" s="1010"/>
      <c r="BV116" s="1010" t="s">
        <v>428</v>
      </c>
      <c r="BW116" s="1010"/>
      <c r="BX116" s="1010"/>
      <c r="BY116" s="1010"/>
      <c r="BZ116" s="1010"/>
      <c r="CA116" s="1010" t="s">
        <v>428</v>
      </c>
      <c r="CB116" s="1010"/>
      <c r="CC116" s="1010"/>
      <c r="CD116" s="1010"/>
      <c r="CE116" s="1010"/>
      <c r="CF116" s="1004" t="s">
        <v>428</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428</v>
      </c>
      <c r="DH116" s="1049"/>
      <c r="DI116" s="1049"/>
      <c r="DJ116" s="1049"/>
      <c r="DK116" s="1050"/>
      <c r="DL116" s="1051" t="s">
        <v>430</v>
      </c>
      <c r="DM116" s="1049"/>
      <c r="DN116" s="1049"/>
      <c r="DO116" s="1049"/>
      <c r="DP116" s="1050"/>
      <c r="DQ116" s="1051" t="s">
        <v>428</v>
      </c>
      <c r="DR116" s="1049"/>
      <c r="DS116" s="1049"/>
      <c r="DT116" s="1049"/>
      <c r="DU116" s="1050"/>
      <c r="DV116" s="1052" t="s">
        <v>430</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1078402</v>
      </c>
      <c r="AB117" s="1067"/>
      <c r="AC117" s="1067"/>
      <c r="AD117" s="1067"/>
      <c r="AE117" s="1068"/>
      <c r="AF117" s="1069">
        <v>1173728</v>
      </c>
      <c r="AG117" s="1067"/>
      <c r="AH117" s="1067"/>
      <c r="AI117" s="1067"/>
      <c r="AJ117" s="1068"/>
      <c r="AK117" s="1069">
        <v>1252147</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451</v>
      </c>
      <c r="BW117" s="1010"/>
      <c r="BX117" s="1010"/>
      <c r="BY117" s="1010"/>
      <c r="BZ117" s="1010"/>
      <c r="CA117" s="1010" t="s">
        <v>126</v>
      </c>
      <c r="CB117" s="1010"/>
      <c r="CC117" s="1010"/>
      <c r="CD117" s="1010"/>
      <c r="CE117" s="1010"/>
      <c r="CF117" s="1004" t="s">
        <v>126</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451</v>
      </c>
      <c r="DM117" s="1049"/>
      <c r="DN117" s="1049"/>
      <c r="DO117" s="1049"/>
      <c r="DP117" s="1050"/>
      <c r="DQ117" s="1051" t="s">
        <v>126</v>
      </c>
      <c r="DR117" s="1049"/>
      <c r="DS117" s="1049"/>
      <c r="DT117" s="1049"/>
      <c r="DU117" s="1050"/>
      <c r="DV117" s="1052" t="s">
        <v>126</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301</v>
      </c>
      <c r="AG118" s="975"/>
      <c r="AH118" s="975"/>
      <c r="AI118" s="975"/>
      <c r="AJ118" s="976"/>
      <c r="AK118" s="974" t="s">
        <v>300</v>
      </c>
      <c r="AL118" s="975"/>
      <c r="AM118" s="975"/>
      <c r="AN118" s="975"/>
      <c r="AO118" s="976"/>
      <c r="AP118" s="1061" t="s">
        <v>421</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455</v>
      </c>
      <c r="DH118" s="1049"/>
      <c r="DI118" s="1049"/>
      <c r="DJ118" s="1049"/>
      <c r="DK118" s="1050"/>
      <c r="DL118" s="1051" t="s">
        <v>451</v>
      </c>
      <c r="DM118" s="1049"/>
      <c r="DN118" s="1049"/>
      <c r="DO118" s="1049"/>
      <c r="DP118" s="1050"/>
      <c r="DQ118" s="1051" t="s">
        <v>456</v>
      </c>
      <c r="DR118" s="1049"/>
      <c r="DS118" s="1049"/>
      <c r="DT118" s="1049"/>
      <c r="DU118" s="1050"/>
      <c r="DV118" s="1052" t="s">
        <v>126</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430</v>
      </c>
      <c r="AB119" s="982"/>
      <c r="AC119" s="982"/>
      <c r="AD119" s="982"/>
      <c r="AE119" s="983"/>
      <c r="AF119" s="984" t="s">
        <v>455</v>
      </c>
      <c r="AG119" s="982"/>
      <c r="AH119" s="982"/>
      <c r="AI119" s="982"/>
      <c r="AJ119" s="983"/>
      <c r="AK119" s="984" t="s">
        <v>126</v>
      </c>
      <c r="AL119" s="982"/>
      <c r="AM119" s="982"/>
      <c r="AN119" s="982"/>
      <c r="AO119" s="983"/>
      <c r="AP119" s="985" t="s">
        <v>455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457</v>
      </c>
      <c r="BP119" s="1096"/>
      <c r="BQ119" s="1087">
        <v>12295657</v>
      </c>
      <c r="BR119" s="1088"/>
      <c r="BS119" s="1088"/>
      <c r="BT119" s="1088"/>
      <c r="BU119" s="1088"/>
      <c r="BV119" s="1088">
        <v>12041117</v>
      </c>
      <c r="BW119" s="1088"/>
      <c r="BX119" s="1088"/>
      <c r="BY119" s="1088"/>
      <c r="BZ119" s="1088"/>
      <c r="CA119" s="1088">
        <v>12301894</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455</v>
      </c>
      <c r="DH119" s="1074"/>
      <c r="DI119" s="1074"/>
      <c r="DJ119" s="1074"/>
      <c r="DK119" s="1075"/>
      <c r="DL119" s="1073" t="s">
        <v>126</v>
      </c>
      <c r="DM119" s="1074"/>
      <c r="DN119" s="1074"/>
      <c r="DO119" s="1074"/>
      <c r="DP119" s="1075"/>
      <c r="DQ119" s="1073" t="s">
        <v>455</v>
      </c>
      <c r="DR119" s="1074"/>
      <c r="DS119" s="1074"/>
      <c r="DT119" s="1074"/>
      <c r="DU119" s="1075"/>
      <c r="DV119" s="1076" t="s">
        <v>451</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455</v>
      </c>
      <c r="AL120" s="1049"/>
      <c r="AM120" s="1049"/>
      <c r="AN120" s="1049"/>
      <c r="AO120" s="1050"/>
      <c r="AP120" s="1052" t="s">
        <v>126</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1125347</v>
      </c>
      <c r="BR120" s="1017"/>
      <c r="BS120" s="1017"/>
      <c r="BT120" s="1017"/>
      <c r="BU120" s="1017"/>
      <c r="BV120" s="1017">
        <v>1124815</v>
      </c>
      <c r="BW120" s="1017"/>
      <c r="BX120" s="1017"/>
      <c r="BY120" s="1017"/>
      <c r="BZ120" s="1017"/>
      <c r="CA120" s="1017">
        <v>1165184</v>
      </c>
      <c r="CB120" s="1017"/>
      <c r="CC120" s="1017"/>
      <c r="CD120" s="1017"/>
      <c r="CE120" s="1017"/>
      <c r="CF120" s="1031">
        <v>77.5</v>
      </c>
      <c r="CG120" s="1032"/>
      <c r="CH120" s="1032"/>
      <c r="CI120" s="1032"/>
      <c r="CJ120" s="1032"/>
      <c r="CK120" s="1097" t="s">
        <v>461</v>
      </c>
      <c r="CL120" s="1098"/>
      <c r="CM120" s="1098"/>
      <c r="CN120" s="1098"/>
      <c r="CO120" s="1099"/>
      <c r="CP120" s="1105" t="s">
        <v>399</v>
      </c>
      <c r="CQ120" s="1106"/>
      <c r="CR120" s="1106"/>
      <c r="CS120" s="1106"/>
      <c r="CT120" s="1106"/>
      <c r="CU120" s="1106"/>
      <c r="CV120" s="1106"/>
      <c r="CW120" s="1106"/>
      <c r="CX120" s="1106"/>
      <c r="CY120" s="1106"/>
      <c r="CZ120" s="1106"/>
      <c r="DA120" s="1106"/>
      <c r="DB120" s="1106"/>
      <c r="DC120" s="1106"/>
      <c r="DD120" s="1106"/>
      <c r="DE120" s="1106"/>
      <c r="DF120" s="1107"/>
      <c r="DG120" s="1016">
        <v>2341353</v>
      </c>
      <c r="DH120" s="1017"/>
      <c r="DI120" s="1017"/>
      <c r="DJ120" s="1017"/>
      <c r="DK120" s="1017"/>
      <c r="DL120" s="1017">
        <v>2340832</v>
      </c>
      <c r="DM120" s="1017"/>
      <c r="DN120" s="1017"/>
      <c r="DO120" s="1017"/>
      <c r="DP120" s="1017"/>
      <c r="DQ120" s="1017">
        <v>2307405</v>
      </c>
      <c r="DR120" s="1017"/>
      <c r="DS120" s="1017"/>
      <c r="DT120" s="1017"/>
      <c r="DU120" s="1017"/>
      <c r="DV120" s="1018">
        <v>153.5</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451</v>
      </c>
      <c r="AB121" s="1049"/>
      <c r="AC121" s="1049"/>
      <c r="AD121" s="1049"/>
      <c r="AE121" s="1050"/>
      <c r="AF121" s="1051" t="s">
        <v>126</v>
      </c>
      <c r="AG121" s="1049"/>
      <c r="AH121" s="1049"/>
      <c r="AI121" s="1049"/>
      <c r="AJ121" s="1050"/>
      <c r="AK121" s="1051" t="s">
        <v>455</v>
      </c>
      <c r="AL121" s="1049"/>
      <c r="AM121" s="1049"/>
      <c r="AN121" s="1049"/>
      <c r="AO121" s="1050"/>
      <c r="AP121" s="1052" t="s">
        <v>126</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160796</v>
      </c>
      <c r="BR121" s="1010"/>
      <c r="BS121" s="1010"/>
      <c r="BT121" s="1010"/>
      <c r="BU121" s="1010"/>
      <c r="BV121" s="1010">
        <v>132757</v>
      </c>
      <c r="BW121" s="1010"/>
      <c r="BX121" s="1010"/>
      <c r="BY121" s="1010"/>
      <c r="BZ121" s="1010"/>
      <c r="CA121" s="1010">
        <v>110621</v>
      </c>
      <c r="CB121" s="1010"/>
      <c r="CC121" s="1010"/>
      <c r="CD121" s="1010"/>
      <c r="CE121" s="1010"/>
      <c r="CF121" s="1004">
        <v>7.4</v>
      </c>
      <c r="CG121" s="1005"/>
      <c r="CH121" s="1005"/>
      <c r="CI121" s="1005"/>
      <c r="CJ121" s="1005"/>
      <c r="CK121" s="1100"/>
      <c r="CL121" s="1101"/>
      <c r="CM121" s="1101"/>
      <c r="CN121" s="1101"/>
      <c r="CO121" s="1102"/>
      <c r="CP121" s="1110" t="s">
        <v>397</v>
      </c>
      <c r="CQ121" s="1111"/>
      <c r="CR121" s="1111"/>
      <c r="CS121" s="1111"/>
      <c r="CT121" s="1111"/>
      <c r="CU121" s="1111"/>
      <c r="CV121" s="1111"/>
      <c r="CW121" s="1111"/>
      <c r="CX121" s="1111"/>
      <c r="CY121" s="1111"/>
      <c r="CZ121" s="1111"/>
      <c r="DA121" s="1111"/>
      <c r="DB121" s="1111"/>
      <c r="DC121" s="1111"/>
      <c r="DD121" s="1111"/>
      <c r="DE121" s="1111"/>
      <c r="DF121" s="1112"/>
      <c r="DG121" s="1009">
        <v>805028</v>
      </c>
      <c r="DH121" s="1010"/>
      <c r="DI121" s="1010"/>
      <c r="DJ121" s="1010"/>
      <c r="DK121" s="1010"/>
      <c r="DL121" s="1010">
        <v>776362</v>
      </c>
      <c r="DM121" s="1010"/>
      <c r="DN121" s="1010"/>
      <c r="DO121" s="1010"/>
      <c r="DP121" s="1010"/>
      <c r="DQ121" s="1010">
        <v>803012</v>
      </c>
      <c r="DR121" s="1010"/>
      <c r="DS121" s="1010"/>
      <c r="DT121" s="1010"/>
      <c r="DU121" s="1010"/>
      <c r="DV121" s="1011">
        <v>53.4</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430</v>
      </c>
      <c r="AB122" s="1049"/>
      <c r="AC122" s="1049"/>
      <c r="AD122" s="1049"/>
      <c r="AE122" s="1050"/>
      <c r="AF122" s="1051" t="s">
        <v>126</v>
      </c>
      <c r="AG122" s="1049"/>
      <c r="AH122" s="1049"/>
      <c r="AI122" s="1049"/>
      <c r="AJ122" s="1050"/>
      <c r="AK122" s="1051" t="s">
        <v>430</v>
      </c>
      <c r="AL122" s="1049"/>
      <c r="AM122" s="1049"/>
      <c r="AN122" s="1049"/>
      <c r="AO122" s="1050"/>
      <c r="AP122" s="1052" t="s">
        <v>126</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8190124</v>
      </c>
      <c r="BR122" s="1088"/>
      <c r="BS122" s="1088"/>
      <c r="BT122" s="1088"/>
      <c r="BU122" s="1088"/>
      <c r="BV122" s="1088">
        <v>8360171</v>
      </c>
      <c r="BW122" s="1088"/>
      <c r="BX122" s="1088"/>
      <c r="BY122" s="1088"/>
      <c r="BZ122" s="1088"/>
      <c r="CA122" s="1088">
        <v>8470906</v>
      </c>
      <c r="CB122" s="1088"/>
      <c r="CC122" s="1088"/>
      <c r="CD122" s="1088"/>
      <c r="CE122" s="1088"/>
      <c r="CF122" s="1108">
        <v>563.6</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v>30668</v>
      </c>
      <c r="DH122" s="1010"/>
      <c r="DI122" s="1010"/>
      <c r="DJ122" s="1010"/>
      <c r="DK122" s="1010"/>
      <c r="DL122" s="1010" t="s">
        <v>430</v>
      </c>
      <c r="DM122" s="1010"/>
      <c r="DN122" s="1010"/>
      <c r="DO122" s="1010"/>
      <c r="DP122" s="1010"/>
      <c r="DQ122" s="1010">
        <v>45601</v>
      </c>
      <c r="DR122" s="1010"/>
      <c r="DS122" s="1010"/>
      <c r="DT122" s="1010"/>
      <c r="DU122" s="1010"/>
      <c r="DV122" s="1011">
        <v>3</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126</v>
      </c>
      <c r="AG123" s="1049"/>
      <c r="AH123" s="1049"/>
      <c r="AI123" s="1049"/>
      <c r="AJ123" s="1050"/>
      <c r="AK123" s="1051" t="s">
        <v>126</v>
      </c>
      <c r="AL123" s="1049"/>
      <c r="AM123" s="1049"/>
      <c r="AN123" s="1049"/>
      <c r="AO123" s="1050"/>
      <c r="AP123" s="1052" t="s">
        <v>126</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466</v>
      </c>
      <c r="BP123" s="1096"/>
      <c r="BQ123" s="1155">
        <v>9476267</v>
      </c>
      <c r="BR123" s="1156"/>
      <c r="BS123" s="1156"/>
      <c r="BT123" s="1156"/>
      <c r="BU123" s="1156"/>
      <c r="BV123" s="1156">
        <v>9617743</v>
      </c>
      <c r="BW123" s="1156"/>
      <c r="BX123" s="1156"/>
      <c r="BY123" s="1156"/>
      <c r="BZ123" s="1156"/>
      <c r="CA123" s="1156">
        <v>9746711</v>
      </c>
      <c r="CB123" s="1156"/>
      <c r="CC123" s="1156"/>
      <c r="CD123" s="1156"/>
      <c r="CE123" s="1156"/>
      <c r="CF123" s="1089"/>
      <c r="CG123" s="1090"/>
      <c r="CH123" s="1090"/>
      <c r="CI123" s="1090"/>
      <c r="CJ123" s="1091"/>
      <c r="CK123" s="1100"/>
      <c r="CL123" s="1101"/>
      <c r="CM123" s="1101"/>
      <c r="CN123" s="1101"/>
      <c r="CO123" s="1102"/>
      <c r="CP123" s="1110" t="s">
        <v>467</v>
      </c>
      <c r="CQ123" s="1111"/>
      <c r="CR123" s="1111"/>
      <c r="CS123" s="1111"/>
      <c r="CT123" s="1111"/>
      <c r="CU123" s="1111"/>
      <c r="CV123" s="1111"/>
      <c r="CW123" s="1111"/>
      <c r="CX123" s="1111"/>
      <c r="CY123" s="1111"/>
      <c r="CZ123" s="1111"/>
      <c r="DA123" s="1111"/>
      <c r="DB123" s="1111"/>
      <c r="DC123" s="1111"/>
      <c r="DD123" s="1111"/>
      <c r="DE123" s="1111"/>
      <c r="DF123" s="1112"/>
      <c r="DG123" s="1048">
        <v>315</v>
      </c>
      <c r="DH123" s="1049"/>
      <c r="DI123" s="1049"/>
      <c r="DJ123" s="1049"/>
      <c r="DK123" s="1050"/>
      <c r="DL123" s="1051" t="s">
        <v>430</v>
      </c>
      <c r="DM123" s="1049"/>
      <c r="DN123" s="1049"/>
      <c r="DO123" s="1049"/>
      <c r="DP123" s="1050"/>
      <c r="DQ123" s="1051" t="s">
        <v>451</v>
      </c>
      <c r="DR123" s="1049"/>
      <c r="DS123" s="1049"/>
      <c r="DT123" s="1049"/>
      <c r="DU123" s="1050"/>
      <c r="DV123" s="1052" t="s">
        <v>126</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126</v>
      </c>
      <c r="AL124" s="1049"/>
      <c r="AM124" s="1049"/>
      <c r="AN124" s="1049"/>
      <c r="AO124" s="1050"/>
      <c r="AP124" s="1052" t="s">
        <v>451</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196.2</v>
      </c>
      <c r="BR124" s="1118"/>
      <c r="BS124" s="1118"/>
      <c r="BT124" s="1118"/>
      <c r="BU124" s="1118"/>
      <c r="BV124" s="1118">
        <v>166.5</v>
      </c>
      <c r="BW124" s="1118"/>
      <c r="BX124" s="1118"/>
      <c r="BY124" s="1118"/>
      <c r="BZ124" s="1118"/>
      <c r="CA124" s="1118">
        <v>170</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126</v>
      </c>
      <c r="DM124" s="1074"/>
      <c r="DN124" s="1074"/>
      <c r="DO124" s="1074"/>
      <c r="DP124" s="1075"/>
      <c r="DQ124" s="1073" t="s">
        <v>470</v>
      </c>
      <c r="DR124" s="1074"/>
      <c r="DS124" s="1074"/>
      <c r="DT124" s="1074"/>
      <c r="DU124" s="1075"/>
      <c r="DV124" s="1076" t="s">
        <v>471</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455</v>
      </c>
      <c r="AB125" s="1049"/>
      <c r="AC125" s="1049"/>
      <c r="AD125" s="1049"/>
      <c r="AE125" s="1050"/>
      <c r="AF125" s="1051" t="s">
        <v>126</v>
      </c>
      <c r="AG125" s="1049"/>
      <c r="AH125" s="1049"/>
      <c r="AI125" s="1049"/>
      <c r="AJ125" s="1050"/>
      <c r="AK125" s="1051" t="s">
        <v>126</v>
      </c>
      <c r="AL125" s="1049"/>
      <c r="AM125" s="1049"/>
      <c r="AN125" s="1049"/>
      <c r="AO125" s="1050"/>
      <c r="AP125" s="1052" t="s">
        <v>455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471</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470</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471</v>
      </c>
      <c r="DM126" s="1010"/>
      <c r="DN126" s="1010"/>
      <c r="DO126" s="1010"/>
      <c r="DP126" s="1010"/>
      <c r="DQ126" s="1010" t="s">
        <v>126</v>
      </c>
      <c r="DR126" s="1010"/>
      <c r="DS126" s="1010"/>
      <c r="DT126" s="1010"/>
      <c r="DU126" s="1010"/>
      <c r="DV126" s="1011" t="s">
        <v>475</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451</v>
      </c>
      <c r="AG127" s="1049"/>
      <c r="AH127" s="1049"/>
      <c r="AI127" s="1049"/>
      <c r="AJ127" s="1050"/>
      <c r="AK127" s="1051" t="s">
        <v>126</v>
      </c>
      <c r="AL127" s="1049"/>
      <c r="AM127" s="1049"/>
      <c r="AN127" s="1049"/>
      <c r="AO127" s="1050"/>
      <c r="AP127" s="1052" t="s">
        <v>455</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430</v>
      </c>
      <c r="DH127" s="1010"/>
      <c r="DI127" s="1010"/>
      <c r="DJ127" s="1010"/>
      <c r="DK127" s="1010"/>
      <c r="DL127" s="1010" t="s">
        <v>430</v>
      </c>
      <c r="DM127" s="1010"/>
      <c r="DN127" s="1010"/>
      <c r="DO127" s="1010"/>
      <c r="DP127" s="1010"/>
      <c r="DQ127" s="1010" t="s">
        <v>451</v>
      </c>
      <c r="DR127" s="1010"/>
      <c r="DS127" s="1010"/>
      <c r="DT127" s="1010"/>
      <c r="DU127" s="1010"/>
      <c r="DV127" s="1011" t="s">
        <v>482</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84049</v>
      </c>
      <c r="AB128" s="1138"/>
      <c r="AC128" s="1138"/>
      <c r="AD128" s="1138"/>
      <c r="AE128" s="1139"/>
      <c r="AF128" s="1140">
        <v>95717</v>
      </c>
      <c r="AG128" s="1138"/>
      <c r="AH128" s="1138"/>
      <c r="AI128" s="1138"/>
      <c r="AJ128" s="1139"/>
      <c r="AK128" s="1140">
        <v>119326</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126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430</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2310180</v>
      </c>
      <c r="AB129" s="1049"/>
      <c r="AC129" s="1049"/>
      <c r="AD129" s="1049"/>
      <c r="AE129" s="1050"/>
      <c r="AF129" s="1051">
        <v>2379513</v>
      </c>
      <c r="AG129" s="1049"/>
      <c r="AH129" s="1049"/>
      <c r="AI129" s="1049"/>
      <c r="AJ129" s="1050"/>
      <c r="AK129" s="1051">
        <v>2477675</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482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873680</v>
      </c>
      <c r="AB130" s="1049"/>
      <c r="AC130" s="1049"/>
      <c r="AD130" s="1049"/>
      <c r="AE130" s="1050"/>
      <c r="AF130" s="1051">
        <v>924396</v>
      </c>
      <c r="AG130" s="1049"/>
      <c r="AH130" s="1049"/>
      <c r="AI130" s="1049"/>
      <c r="AJ130" s="1050"/>
      <c r="AK130" s="1051">
        <v>974759</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9.8000000000000007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1436500</v>
      </c>
      <c r="AB131" s="1074"/>
      <c r="AC131" s="1074"/>
      <c r="AD131" s="1074"/>
      <c r="AE131" s="1075"/>
      <c r="AF131" s="1073">
        <v>1455117</v>
      </c>
      <c r="AG131" s="1074"/>
      <c r="AH131" s="1074"/>
      <c r="AI131" s="1074"/>
      <c r="AJ131" s="1075"/>
      <c r="AK131" s="1073">
        <v>1502916</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v>170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8.4004872959999997</v>
      </c>
      <c r="AB132" s="1190"/>
      <c r="AC132" s="1190"/>
      <c r="AD132" s="1190"/>
      <c r="AE132" s="1191"/>
      <c r="AF132" s="1192">
        <v>10.55688305</v>
      </c>
      <c r="AG132" s="1190"/>
      <c r="AH132" s="1190"/>
      <c r="AI132" s="1190"/>
      <c r="AJ132" s="1191"/>
      <c r="AK132" s="1192">
        <v>10.51702158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8.6999999999999993</v>
      </c>
      <c r="AB133" s="1173"/>
      <c r="AC133" s="1173"/>
      <c r="AD133" s="1173"/>
      <c r="AE133" s="1174"/>
      <c r="AF133" s="1172">
        <v>8.5</v>
      </c>
      <c r="AG133" s="1173"/>
      <c r="AH133" s="1173"/>
      <c r="AI133" s="1173"/>
      <c r="AJ133" s="1174"/>
      <c r="AK133" s="1172">
        <v>9.8000000000000007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kUtV27kykmTmZPlUih6Dehx1KlhBNzuYAJdUDtp81LB4bi+MEORkjyXEKjEGd3sC5PuuTqEsE18VsDZJ+Xk2Q==" saltValue="q7/8TuCHSeN7dSqVOlCn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1" zoomScaleNormal="85" zoomScaleSheetLayoutView="100" workbookViewId="0">
      <selection activeCell="CQ8" sqref="CQ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nIvbmQvq8KiClmd5dUlSQN/Y3dFedsSTKnKeCNrJ7wppfhVqAVaMCLkkIksoIbhdXr+glLcra6TTJweHSajVw==" saltValue="KPcVYJ3Wvoi9hwxxItJYQ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GN+RJ/9DRAkCh5aDzwwFk+8+NyKafGaZLIcyjowEt76Ae1JXEJ/u1s7kA0/9RzMzykggXQhpnxTkn4u45MUA==" saltValue="npEJwTL2HrgzLPirzVkA4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527910</v>
      </c>
      <c r="AP9" s="312">
        <v>231134</v>
      </c>
      <c r="AQ9" s="313">
        <v>213574</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94731</v>
      </c>
      <c r="AP10" s="315">
        <v>41476</v>
      </c>
      <c r="AQ10" s="316">
        <v>27269</v>
      </c>
      <c r="AR10" s="317">
        <v>52.1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88311</v>
      </c>
      <c r="AP11" s="315">
        <v>38665</v>
      </c>
      <c r="AQ11" s="316">
        <v>27363</v>
      </c>
      <c r="AR11" s="317">
        <v>41.3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t="s">
        <v>509</v>
      </c>
      <c r="AP12" s="315" t="s">
        <v>509</v>
      </c>
      <c r="AQ12" s="316">
        <v>4914</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510</v>
      </c>
      <c r="AL13" s="1213"/>
      <c r="AM13" s="1213"/>
      <c r="AN13" s="1214"/>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32268</v>
      </c>
      <c r="AP14" s="315">
        <v>14128</v>
      </c>
      <c r="AQ14" s="316">
        <v>8817</v>
      </c>
      <c r="AR14" s="317">
        <v>60.2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8100</v>
      </c>
      <c r="AP15" s="315">
        <v>3546</v>
      </c>
      <c r="AQ15" s="316">
        <v>5079</v>
      </c>
      <c r="AR15" s="317">
        <v>-30.2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-79037</v>
      </c>
      <c r="AP16" s="315">
        <v>-34605</v>
      </c>
      <c r="AQ16" s="316">
        <v>-19713</v>
      </c>
      <c r="AR16" s="317">
        <v>75.5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672283</v>
      </c>
      <c r="AP17" s="315">
        <v>294345</v>
      </c>
      <c r="AQ17" s="316">
        <v>267304</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23.2</v>
      </c>
      <c r="AP21" s="328">
        <v>25.06</v>
      </c>
      <c r="AQ21" s="329">
        <v>-1.86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96.4</v>
      </c>
      <c r="AP22" s="333">
        <v>93.7</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1054299</v>
      </c>
      <c r="AP32" s="342">
        <v>461602</v>
      </c>
      <c r="AQ32" s="343">
        <v>151350</v>
      </c>
      <c r="AR32" s="344">
        <v>205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197413</v>
      </c>
      <c r="AP35" s="342">
        <v>86433</v>
      </c>
      <c r="AQ35" s="343">
        <v>30589</v>
      </c>
      <c r="AR35" s="344">
        <v>182.6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t="s">
        <v>509</v>
      </c>
      <c r="AP36" s="342" t="s">
        <v>509</v>
      </c>
      <c r="AQ36" s="343">
        <v>6092</v>
      </c>
      <c r="AR36" s="344" t="s">
        <v>509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t="s">
        <v>509</v>
      </c>
      <c r="AP37" s="342" t="s">
        <v>509</v>
      </c>
      <c r="AQ37" s="343">
        <v>1860</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v>435</v>
      </c>
      <c r="AP38" s="345">
        <v>190</v>
      </c>
      <c r="AQ38" s="346">
        <v>61</v>
      </c>
      <c r="AR38" s="334">
        <v>211.5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-119326</v>
      </c>
      <c r="AP39" s="342">
        <v>-52244</v>
      </c>
      <c r="AQ39" s="343">
        <v>-9157</v>
      </c>
      <c r="AR39" s="344">
        <v>470.5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-974759</v>
      </c>
      <c r="AP40" s="342">
        <v>-426777</v>
      </c>
      <c r="AQ40" s="343">
        <v>-135364</v>
      </c>
      <c r="AR40" s="344">
        <v>215.3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158062</v>
      </c>
      <c r="AP41" s="342">
        <v>69204</v>
      </c>
      <c r="AQ41" s="343">
        <v>45431</v>
      </c>
      <c r="AR41" s="344">
        <v>52.3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2573936</v>
      </c>
      <c r="AN51" s="364">
        <v>1092039</v>
      </c>
      <c r="AO51" s="365">
        <v>88.3</v>
      </c>
      <c r="AP51" s="366">
        <v>288550</v>
      </c>
      <c r="AQ51" s="367">
        <v>20.8</v>
      </c>
      <c r="AR51" s="368">
        <v>67.5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1058028</v>
      </c>
      <c r="AN52" s="372">
        <v>448888</v>
      </c>
      <c r="AO52" s="373">
        <v>212.6</v>
      </c>
      <c r="AP52" s="374">
        <v>141525</v>
      </c>
      <c r="AQ52" s="375">
        <v>10.1</v>
      </c>
      <c r="AR52" s="376">
        <v>202.5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1475035</v>
      </c>
      <c r="AN53" s="364">
        <v>626342</v>
      </c>
      <c r="AO53" s="365">
        <v>-42.6</v>
      </c>
      <c r="AP53" s="366">
        <v>287914</v>
      </c>
      <c r="AQ53" s="367">
        <v>-0.2</v>
      </c>
      <c r="AR53" s="368">
        <v>-42.4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484067</v>
      </c>
      <c r="AN54" s="372">
        <v>205549</v>
      </c>
      <c r="AO54" s="373">
        <v>-54.2</v>
      </c>
      <c r="AP54" s="374">
        <v>146531</v>
      </c>
      <c r="AQ54" s="375">
        <v>3.5</v>
      </c>
      <c r="AR54" s="376">
        <v>-57.7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1306866</v>
      </c>
      <c r="AN55" s="364">
        <v>567216</v>
      </c>
      <c r="AO55" s="365">
        <v>-9.4</v>
      </c>
      <c r="AP55" s="366">
        <v>310300</v>
      </c>
      <c r="AQ55" s="367">
        <v>7.8</v>
      </c>
      <c r="AR55" s="368">
        <v>-17.2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655862</v>
      </c>
      <c r="AN56" s="372">
        <v>284662</v>
      </c>
      <c r="AO56" s="373">
        <v>38.5</v>
      </c>
      <c r="AP56" s="374">
        <v>157576</v>
      </c>
      <c r="AQ56" s="375">
        <v>7.5</v>
      </c>
      <c r="AR56" s="376">
        <v>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982938</v>
      </c>
      <c r="AN57" s="364">
        <v>429982</v>
      </c>
      <c r="AO57" s="365">
        <v>-24.2</v>
      </c>
      <c r="AP57" s="366">
        <v>317319</v>
      </c>
      <c r="AQ57" s="367">
        <v>2.2999999999999998</v>
      </c>
      <c r="AR57" s="368">
        <v>-26.5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194913</v>
      </c>
      <c r="AN58" s="372">
        <v>85264</v>
      </c>
      <c r="AO58" s="373">
        <v>-70</v>
      </c>
      <c r="AP58" s="374">
        <v>164214</v>
      </c>
      <c r="AQ58" s="375">
        <v>4.2</v>
      </c>
      <c r="AR58" s="376">
        <v>-74.2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1532917</v>
      </c>
      <c r="AN59" s="364">
        <v>671155</v>
      </c>
      <c r="AO59" s="365">
        <v>56.1</v>
      </c>
      <c r="AP59" s="366">
        <v>289738</v>
      </c>
      <c r="AQ59" s="367">
        <v>-8.6999999999999993</v>
      </c>
      <c r="AR59" s="368">
        <v>64.8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475889</v>
      </c>
      <c r="AN60" s="372">
        <v>208358</v>
      </c>
      <c r="AO60" s="373">
        <v>144.4</v>
      </c>
      <c r="AP60" s="374">
        <v>156238</v>
      </c>
      <c r="AQ60" s="375">
        <v>-4.9000000000000004</v>
      </c>
      <c r="AR60" s="376">
        <v>149.30000000000001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1574338</v>
      </c>
      <c r="AN61" s="379">
        <v>677347</v>
      </c>
      <c r="AO61" s="380">
        <v>13.6</v>
      </c>
      <c r="AP61" s="381">
        <v>298764</v>
      </c>
      <c r="AQ61" s="382">
        <v>4.4000000000000004</v>
      </c>
      <c r="AR61" s="368">
        <v>9.1999999999999993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573752</v>
      </c>
      <c r="AN62" s="372">
        <v>246544</v>
      </c>
      <c r="AO62" s="373">
        <v>54.3</v>
      </c>
      <c r="AP62" s="374">
        <v>153217</v>
      </c>
      <c r="AQ62" s="375">
        <v>4.0999999999999996</v>
      </c>
      <c r="AR62" s="376">
        <v>50.2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DB8iGEn+PQwy70fLy62KLzc6OqoYH0fIfIHxQXXyp+wEFDj9FDbhQvvJiVVZm+kEw4TL7WuvtL8Yg7hhkv8SQ==" saltValue="iwz9YxBugstSauKPdbFn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5"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dtDF+ghTx0vri37YzxJKw+slqI9TTvKg8u59TZJaB8X6C1YtM5t58+JLR2Ee+Q7oBUIedlriuWFY9zwoXFSGw==" saltValue="84BuyA7AkNoiau8TGB8A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BM7KSVSk4FmPQvWetMee89Q3TAQ2WM7qju+IRR6rYEduiURW+7K4FN6DCN4XhCYIVf86EUWJZ072bwimrZ1w==" saltValue="UGonVrBtusIAhdLYorLx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13.28</v>
      </c>
      <c r="G47" s="12">
        <v>12.85</v>
      </c>
      <c r="H47" s="12">
        <v>12.67</v>
      </c>
      <c r="I47" s="12">
        <v>11.88</v>
      </c>
      <c r="J47" s="13">
        <v>11.41</v>
      </c>
    </row>
    <row r="48" spans="2:10" ht="57.75" customHeight="1" x14ac:dyDescent="0.15">
      <c r="B48" s="14"/>
      <c r="C48" s="1234" t="s">
        <v>4</v>
      </c>
      <c r="D48" s="1234"/>
      <c r="E48" s="1235"/>
      <c r="F48" s="15">
        <v>1.8</v>
      </c>
      <c r="G48" s="16">
        <v>5.6</v>
      </c>
      <c r="H48" s="16">
        <v>6.51</v>
      </c>
      <c r="I48" s="16">
        <v>3.53</v>
      </c>
      <c r="J48" s="17">
        <v>4.0999999999999996</v>
      </c>
    </row>
    <row r="49" spans="2:10" ht="57.75" customHeight="1" thickBot="1" x14ac:dyDescent="0.2">
      <c r="B49" s="18"/>
      <c r="C49" s="1236" t="s">
        <v>5</v>
      </c>
      <c r="D49" s="1236"/>
      <c r="E49" s="1237"/>
      <c r="F49" s="19">
        <v>8.59</v>
      </c>
      <c r="G49" s="20">
        <v>3.85</v>
      </c>
      <c r="H49" s="20">
        <v>0.99</v>
      </c>
      <c r="I49" s="20" t="s">
        <v>556</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jVlh0tYfVTdu4RSy7UDJE8MLeUCBO86OeaF8Bf6YDLCxuRW3H9oefxqQ3zA0/A+nOd2HkaZkyewlYPSWq2kJA==" saltValue="Sdb4HgQKpsYiie7QtiB3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2020-09-30T04:17:55Z</dcterms:modified>
</cp:coreProperties>
</file>