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企画財政課\H31(2019)\14_財政\08_財政調査\00_全般\20200918〆_平成30年度財政状況資料集の作成について（2回目）\町→県\"/>
    </mc:Choice>
  </mc:AlternateContent>
  <bookViews>
    <workbookView xWindow="0" yWindow="0" windowWidth="20490" windowHeight="7620" tabRatio="84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BW37" i="10" s="1"/>
  <c r="BW38" i="10" s="1"/>
  <c r="BW39" i="10" s="1"/>
  <c r="BW40" i="10" s="1"/>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<sst xmlns="http://schemas.openxmlformats.org/spreadsheetml/2006/main" count="1067" uniqueCount="612">
  <si>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</si>
  <si>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</si>
  <si>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</si>
  <si>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</si>
  <si>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</si>
  <si>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</si>
  <si>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</si>
  <si>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</si>
  <si>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</si>
  <si>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</si>
  <si>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</si>
  <si>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</si>
  <si>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</si>
  <si>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</si>
  <si>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</si>
  <si>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</si>
  <si>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</si>
  <si>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</si>
  <si>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</si>
  <si>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</si>
  <si>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</si>
  <si>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</si>
  <si>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</si>
  <si>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</si>
  <si>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</si>
  <si>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</si>
  <si>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</si>
  <si>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</si>
  <si>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</si>
  <si>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</si>
  <si>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</si>
  <si>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</si>
  <si>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</si>
  <si>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</si>
  <si>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</si>
  <si>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</si>
  <si>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</si>
  <si>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</si>
  <si>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</si>
  <si>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</si>
  <si>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</si>
  <si>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</si>
  <si>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</si>
  <si>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</si>
  <si>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</si>
  <si>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</si>
  <si>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</si>
  <si>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</si>
  <si>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</si>
  <si>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</si>
  <si>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</si>
  <si>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</si>
  <si>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</si>
  <si>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</si>
  <si>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</si>
  <si>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</si>
  <si>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</si>
  <si>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</si>
  <si>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</si>
  <si>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</si>
  <si>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</si>
  <si>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</si>
  <si>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</si>
  <si>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</si>
  <si>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</si>
  <si>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</si>
  <si>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</si>
  <si>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</si>
  <si>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</si>
  <si>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</si>
  <si>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</si>
  <si>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</si>
  <si>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</si>
  <si>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</si>
  <si>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</si>
  <si>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</si>
  <si>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</si>
  <si>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</si>
  <si>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</si>
  <si>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</si>
  <si>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</si>
  <si>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</si>
  <si>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</si>
  <si>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</si>
  <si>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</si>
  <si>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</si>
  <si>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</si>
  <si>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</si>
  <si>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</si>
  <si>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</si>
  <si>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</si>
  <si>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</si>
  <si>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</si>
  <si>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</si>
  <si>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</si>
  <si>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</si>
  <si>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</si>
  <si>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</si>
  <si>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</si>
  <si>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</si>
  <si>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</si>
  <si>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</si>
  <si>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</si>
  <si>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</si>
  <si>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</si>
  <si>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</si>
  <si>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</si>
  <si>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</si>
  <si>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</si>
  <si>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</si>
  <si>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</si>
  <si>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</si>
  <si>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</si>
  <si>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</si>
  <si>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</si>
  <si>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</si>
  <si>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</si>
  <si>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</si>
  <si>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</si>
  <si>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</si>
  <si>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</si>
  <si>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</si>
  <si>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</si>
  <si>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</si>
  <si>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</si>
  <si>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</si>
  <si>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</si>
  <si>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</si>
  <si>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</si>
  <si>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</si>
  <si>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</si>
  <si>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</si>
  <si>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</si>
  <si>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</si>
  <si>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</si>
  <si>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</si>
  <si>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</si>
  <si>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</si>
  <si>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</si>
  <si>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</si>
  <si>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</si>
  <si>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</si>
  <si>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</si>
  <si>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</si>
  <si>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</si>
  <si>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</si>
  <si>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</si>
  <si>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</si>
  <si>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</si>
  <si>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</si>
  <si>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</si>
  <si>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</si>
  <si>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</si>
  <si>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</si>
  <si>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</si>
  <si>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</si>
  <si>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</si>
  <si>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</si>
  <si>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</si>
  <si>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</si>
  <si>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</si>
  <si>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</si>
  <si>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</si>
  <si>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</si>
  <si>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</si>
  <si>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</si>
  <si>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</si>
  <si>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</si>
  <si>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</si>
  <si>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</si>
  <si>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</si>
  <si>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</si>
  <si>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</si>
  <si>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</si>
  <si>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</si>
  <si>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</si>
  <si>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</si>
  <si>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</si>
  <si>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</si>
  <si>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</si>
  <si>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</si>
  <si>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</si>
  <si>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</si>
  <si>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</si>
  <si>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</si>
  <si>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</si>
  <si>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</si>
  <si>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</si>
  <si>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</si>
  <si>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</si>
  <si>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</si>
  <si>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</si>
  <si>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</si>
  <si>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</si>
  <si>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</si>
  <si>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</si>
  <si>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</si>
  <si>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</si>
  <si>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</si>
  <si>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</si>
  <si>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</si>
  <si>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</si>
  <si>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</si>
  <si>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</si>
  <si>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</si>
  <si>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</si>
  <si>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</si>
  <si>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</si>
  <si>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</si>
  <si>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</si>
  <si>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</si>
  <si>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</si>
  <si>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</si>
  <si>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</si>
  <si>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</si>
  <si>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</si>
  <si>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</si>
  <si>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</si>
  <si>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</si>
  <si>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島根県邑南町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</si>
  <si>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</si>
  <si>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</si>
  <si>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</si>
  <si>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</si>
  <si>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</si>
  <si>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</si>
  <si>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</si>
  <si>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</si>
  <si>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</si>
  <si>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</si>
  <si>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</si>
  <si>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</si>
  <si>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</si>
  <si>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</si>
  <si>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</si>
  <si>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</si>
  <si>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</si>
  <si>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</si>
  <si>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</si>
  <si>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</si>
  <si>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</si>
  <si>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</si>
  <si>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</si>
  <si>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</si>
  <si>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</si>
  <si>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</si>
  <si>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</si>
  <si>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</si>
  <si>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t>
    <phoneticPr fontId="5"/>
  </si>
  <si>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</si>
  <si>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</si>
  <si>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</si>
  <si>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</si>
  <si>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</si>
  <si>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</si>
  <si>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</si>
  <si>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</si>
  <si>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</si>
  <si>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</si>
  <si>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</si>
  <si>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</si>
  <si>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</si>
  <si>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</si>
  <si>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</si>
  <si>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</si>
  <si>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</si>
  <si>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</si>
  <si>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</si>
  <si>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</si>
  <si>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</si>
  <si>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</si>
  <si>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</si>
  <si>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</si>
  <si>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</si>
  <si>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</si>
  <si>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</si>
  <si>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</si>
  <si>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</si>
  <si>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</si>
  <si>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</si>
  <si>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</si>
  <si>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</si>
  <si>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</si>
  <si>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</si>
  <si>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</si>
  <si>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</si>
  <si>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</si>
  <si>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</si>
  <si>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</si>
  <si>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</si>
  <si>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</si>
  <si>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</si>
  <si>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</si>
  <si>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</si>
  <si>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</si>
  <si>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</si>
  <si>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</si>
  <si>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</si>
  <si>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</si>
  <si>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</si>
  <si>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</si>
  <si>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</si>
  <si>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</si>
  <si>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</si>
  <si>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</si>
  <si>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</si>
  <si>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</si>
  <si>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</si>
  <si>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</si>
  <si>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</si>
  <si>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</si>
  <si>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</si>
  <si>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</si>
  <si>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</si>
  <si>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</si>
  <si>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</si>
  <si>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</si>
  <si>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</si>
  <si>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</si>
  <si>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</si>
  <si>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</si>
  <si>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</si>
  <si>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</si>
  <si>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</si>
  <si>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</si>
  <si>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</si>
  <si>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</si>
  <si>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</si>
  <si>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</si>
  <si>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</si>
  <si>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</si>
  <si>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</si>
  <si>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</si>
  <si>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</si>
  <si>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</si>
  <si>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</si>
  <si>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</si>
  <si>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</si>
  <si>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</si>
  <si>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</si>
  <si>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</si>
  <si>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</si>
  <si>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</si>
  <si>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</si>
  <si>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</si>
  <si>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</si>
  <si>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</si>
  <si>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</si>
  <si>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</si>
  <si>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</si>
  <si>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</si>
  <si>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</si>
  <si>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</si>
  <si>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</si>
  <si>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</si>
  <si>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</si>
  <si>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</si>
  <si>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</si>
  <si>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</si>
  <si>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</si>
  <si>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</si>
  <si>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</si>
  <si>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</si>
  <si>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</si>
  <si>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</si>
  <si>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</si>
  <si>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</si>
  <si>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</si>
  <si>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</si>
  <si>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島根県邑南町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</si>
  <si>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</si>
  <si>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</si>
  <si>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</si>
  <si>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</si>
  <si>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</si>
  <si>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</si>
  <si>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</si>
  <si>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</si>
  <si>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</si>
  <si>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</si>
  <si>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</si>
  <si>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</si>
  <si>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</si>
  <si>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</si>
  <si>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</si>
  <si>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</si>
  <si>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</si>
  <si>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</si>
  <si>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</si>
  <si>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</si>
  <si>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</si>
  <si>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</si>
  <si>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</si>
  <si>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</si>
  <si>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</si>
  <si>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</si>
  <si>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</si>
  <si>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</si>
  <si>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</si>
  <si>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</si>
  <si>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</si>
  <si>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</si>
  <si>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</si>
  <si>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</si>
  <si>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</si>
  <si>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</si>
  <si>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</si>
  <si>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</si>
  <si>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</si>
  <si>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</si>
  <si>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</si>
  <si>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</si>
  <si>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</si>
  <si>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</si>
  <si>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</si>
  <si>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</si>
  <si>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</si>
  <si>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</si>
  <si>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</si>
  <si>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</si>
  <si>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</si>
  <si>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</si>
  <si>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</si>
  <si>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</si>
  <si>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</si>
  <si>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</si>
  <si>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</si>
  <si>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</si>
  <si>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</si>
  <si>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</si>
  <si>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</si>
  <si>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</si>
  <si>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</si>
  <si>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</si>
  <si>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</si>
  <si>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</si>
  <si>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</si>
  <si>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</si>
  <si>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</si>
  <si>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</si>
  <si>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</si>
  <si>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</si>
  <si>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</si>
  <si>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</si>
  <si>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</si>
  <si>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</si>
  <si>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</si>
  <si>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</si>
  <si>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</si>
  <si>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</si>
  <si>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</si>
  <si>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</si>
  <si>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</si>
  <si>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</si>
  <si>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</si>
  <si>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</si>
  <si>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</si>
  <si>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</si>
  <si>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</si>
  <si>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</si>
  <si>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</si>
  <si>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</si>
  <si>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</si>
  <si>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</si>
  <si>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</si>
  <si>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</si>
  <si>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</si>
  <si>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</si>
  <si>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</si>
  <si>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</si>
  <si>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</si>
  <si>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</si>
  <si>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</si>
  <si>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</si>
  <si>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</si>
  <si>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</si>
  <si>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</si>
  <si>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国民健康保険直営診療所事業特別会計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</si>
  <si>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</si>
  <si>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</si>
  <si>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</si>
  <si>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</si>
  <si>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</si>
  <si>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</si>
  <si>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</si>
  <si>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</si>
  <si>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</si>
  <si>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</si>
  <si>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</si>
  <si>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</si>
  <si>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</si>
  <si>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</si>
  <si>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</si>
  <si>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</si>
  <si>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</si>
  <si>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</si>
  <si>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</si>
  <si>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</si>
  <si>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</si>
  <si>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</si>
  <si>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</si>
  <si>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</si>
  <si>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</si>
  <si>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</si>
  <si>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</si>
  <si>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</si>
  <si>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</si>
  <si>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</si>
  <si>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</si>
  <si>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</si>
  <si>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</si>
  <si>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</si>
  <si>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</si>
  <si>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</si>
  <si>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</si>
  <si>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</si>
  <si>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</si>
  <si>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</si>
  <si>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</si>
  <si>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</si>
  <si>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</si>
  <si>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</si>
  <si>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</si>
  <si>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</si>
  <si>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</si>
  <si>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</si>
  <si>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</si>
  <si>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</si>
  <si>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</si>
  <si>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</si>
  <si>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</si>
  <si>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</si>
  <si>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</si>
  <si>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</si>
  <si>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</si>
  <si>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</si>
  <si>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</si>
  <si>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</si>
  <si>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</si>
  <si>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</si>
  <si>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</si>
  <si>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</si>
  <si>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</si>
  <si>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</si>
  <si>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</si>
  <si>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</si>
  <si>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</si>
  <si>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</si>
  <si>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</si>
  <si>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</si>
  <si>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</si>
  <si>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</si>
  <si>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</si>
  <si>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</si>
  <si>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</si>
  <si>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</si>
  <si>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</si>
  <si>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</si>
  <si>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</si>
  <si>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</si>
  <si>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</si>
  <si>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</si>
  <si>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</si>
  <si>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</si>
  <si>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3.32</t>
  </si>
  <si>
    <t>▲ 0.18</t>
  </si>
  <si>
    <t>一般会計</t>
  </si>
  <si>
    <t>国民健康保険事業特別会計</t>
  </si>
  <si>
    <t>水道事業会計</t>
  </si>
  <si>
    <t>下水道事業特別会計</t>
  </si>
  <si>
    <t>電気通信事業特別会計</t>
  </si>
  <si>
    <t>後期高齢者医療事業特別会計</t>
  </si>
  <si>
    <t>国民健康保険直営診療所事業特別会計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</si>
  <si>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</si>
  <si>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</si>
  <si>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</si>
  <si>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</si>
  <si>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</si>
  <si>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</si>
  <si>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</si>
  <si>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</si>
  <si>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</si>
  <si>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</si>
  <si>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地域振興基金</t>
    <phoneticPr fontId="18"/>
  </si>
  <si>
    <t>日本一の子育て村推進基金</t>
    <phoneticPr fontId="18"/>
  </si>
  <si>
    <t>まちづくり推進基金</t>
    <phoneticPr fontId="18"/>
  </si>
  <si>
    <t>まち・ひと・しごと創生基金</t>
    <phoneticPr fontId="2"/>
  </si>
  <si>
    <t>電気通信事業基金</t>
    <rPh sb="0" eb="2">
      <t>デンキ</t>
    </rPh>
    <rPh sb="2" eb="4">
      <t>ツウシン</t>
    </rPh>
    <rPh sb="4" eb="6">
      <t>ジギョウ</t>
    </rPh>
    <phoneticPr fontId="18"/>
  </si>
  <si>
    <t>一般財団法人邑南町開発公社</t>
    <rPh sb="0" eb="2">
      <t>イッパン</t>
    </rPh>
    <rPh sb="2" eb="4">
      <t>ザイダン</t>
    </rPh>
    <rPh sb="4" eb="6">
      <t>ホウジン</t>
    </rPh>
    <rPh sb="6" eb="9">
      <t>オ</t>
    </rPh>
    <rPh sb="9" eb="11">
      <t>カイハツ</t>
    </rPh>
    <rPh sb="11" eb="13">
      <t>コウシャ</t>
    </rPh>
    <phoneticPr fontId="2"/>
  </si>
  <si>
    <t>-</t>
    <phoneticPr fontId="2"/>
  </si>
  <si>
    <t>公益財団法人邑智郡広域振興財団</t>
    <rPh sb="0" eb="2">
      <t>コウエキ</t>
    </rPh>
    <rPh sb="2" eb="4">
      <t>ザイダン</t>
    </rPh>
    <rPh sb="4" eb="6">
      <t>ホウジン</t>
    </rPh>
    <rPh sb="6" eb="9">
      <t>オオチグン</t>
    </rPh>
    <rPh sb="9" eb="11">
      <t>コウイキ</t>
    </rPh>
    <rPh sb="11" eb="13">
      <t>シンコウ</t>
    </rPh>
    <rPh sb="13" eb="15">
      <t>ザイダン</t>
    </rPh>
    <phoneticPr fontId="2"/>
  </si>
  <si>
    <t>合同会社アグリサポートおおなん</t>
    <rPh sb="0" eb="2">
      <t>ゴウドウ</t>
    </rPh>
    <rPh sb="2" eb="4">
      <t>ガイシャ</t>
    </rPh>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</si>
  <si>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</si>
  <si>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10" eb="12">
      <t>カイゴ</t>
    </rPh>
    <phoneticPr fontId="2"/>
  </si>
  <si>
    <t>邑智郡公立病院組合</t>
    <rPh sb="0" eb="3">
      <t>オオチグン</t>
    </rPh>
    <rPh sb="3" eb="5">
      <t>コウリツ</t>
    </rPh>
    <rPh sb="5" eb="7">
      <t>ビョウイン</t>
    </rPh>
    <rPh sb="7" eb="9">
      <t>クミアイ</t>
    </rPh>
    <phoneticPr fontId="2"/>
  </si>
  <si>
    <t>江津邑智消防組合</t>
    <rPh sb="0" eb="2">
      <t>ゴウツ</t>
    </rPh>
    <rPh sb="2" eb="4">
      <t>オオチ</t>
    </rPh>
    <rPh sb="4" eb="6">
      <t>ショウボウ</t>
    </rPh>
    <rPh sb="6" eb="8">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</si>
  <si>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</si>
  <si>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島根県後期高齢者医療連合（普通）</t>
    <rPh sb="0" eb="3">
      <t>シマネケン</t>
    </rPh>
    <rPh sb="3" eb="5">
      <t>コウキ</t>
    </rPh>
    <rPh sb="5" eb="8">
      <t>コウレイシャ</t>
    </rPh>
    <rPh sb="8" eb="10">
      <t>イリョウ</t>
    </rPh>
    <rPh sb="10" eb="12">
      <t>レンゴウ</t>
    </rPh>
    <rPh sb="13" eb="15">
      <t>フツウ</t>
    </rPh>
    <phoneticPr fontId="2"/>
  </si>
  <si>
    <t>島根県後期高齢者医療連合（事業）</t>
    <rPh sb="0" eb="3">
      <t>シマネケン</t>
    </rPh>
    <rPh sb="3" eb="5">
      <t>コウキ</t>
    </rPh>
    <rPh sb="5" eb="8">
      <t>コウレイシャ</t>
    </rPh>
    <rPh sb="8" eb="10">
      <t>イリョウ</t>
    </rPh>
    <rPh sb="10" eb="12">
      <t>レンゴウ</t>
    </rPh>
    <rPh sb="13" eb="15">
      <t>ジギョウ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</si>
  <si>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</si>
  <si>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</si>
  <si>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</si>
  <si>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</si>
  <si>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</si>
  <si>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</si>
  <si>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</si>
  <si>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</si>
  <si>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</si>
  <si>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</si>
  <si>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</si>
  <si>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べて、本町は、将来負担比率が高く、有形固定資産減価償却率が低くなっており、真逆の傾向を示しています。これは、平成16年の町村合併前後に支所や公民館、自治会館、ケーブルテレビ等の施設整備に伴い、借り入れた地方債が将来負担比率の値に結びついています。現在、新規発行の地方債の抑制や繰上償還による地方債残高の減少を進めており財政の健全化に努めています。今後は、来たるべき公共施設等の更新需要に備えるための財源確保や、施設の長寿命化による財政負担の軽減・平準化を図る必要があります。</t>
    <phoneticPr fontId="5"/>
  </si>
  <si>
    <t>将来負担比率、実質公債費比率ともに類似団体平均を上回る状態が続いていますが、近年は概ね減少傾向にありました。現在は、新規発行の地方債の抑制や繰上償還による地方債残高の減少を進めているものの地方交付税の減少の影響が大きく、H30の実質公債費比率の上昇につながっています。今後も新可燃ごみ共同処理施設整備事業などの実施により本指標は上昇すると見込んでいますが、引き続き地方債の新規発行の抑制を行うとともに繰上償還の実施により両指標の改善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</si>
</sst>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8F62-49BF-AD4C-5175EB45B7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162312</c:v>
                </c:pt>
                <c:pt idx="1">
                  <c:v>155826</c:v>
                </c:pt>
                <c:pt idx="2">
                  <c:v>101372</c:v>
                </c:pt>
                <c:pt idx="3">
                  <c:v>89550</c:v>
                </c:pt>
                <c:pt idx="4">
                  <c:v>89822</c:v>
                </c:pt>
              </c:numCache>
            </c:numRef>
          </c:val>
          <c:smooth val="0"/>
          <c:extLst>
            <c:ext xmlns:c16="http://schemas.microsoft.com/office/drawing/2014/chart" uri="{C3380CC4-5D6E-409C-BE32-E72D297353CC}">
              <c16:uniqueId val="{00000001-8F62-49BF-AD4C-5175EB45B7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7.28</c:v>
                </c:pt>
                <c:pt idx="1">
                  <c:v>4.1100000000000003</c:v>
                </c:pt>
                <c:pt idx="2">
                  <c:v>4.59</c:v>
                </c:pt>
                <c:pt idx="3">
                  <c:v>3.02</c:v>
                </c:pt>
                <c:pt idx="4">
                  <c:v>2.97</c:v>
                </c:pt>
              </c:numCache>
            </c:numRef>
          </c:val>
          <c:extLst>
            <c:ext xmlns:c16="http://schemas.microsoft.com/office/drawing/2014/chart" uri="{C3380CC4-5D6E-409C-BE32-E72D297353CC}">
              <c16:uniqueId val="{00000000-5E3A-4936-8CC7-24FFBC8B14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4.54</c:v>
                </c:pt>
                <c:pt idx="1">
                  <c:v>7.99</c:v>
                </c:pt>
                <c:pt idx="2">
                  <c:v>8.23</c:v>
                </c:pt>
                <c:pt idx="3">
                  <c:v>6.79</c:v>
                </c:pt>
                <c:pt idx="4">
                  <c:v>6.98</c:v>
                </c:pt>
              </c:numCache>
            </c:numRef>
          </c:val>
          <c:extLst>
            <c:ext xmlns:c16="http://schemas.microsoft.com/office/drawing/2014/chart" uri="{C3380CC4-5D6E-409C-BE32-E72D297353CC}">
              <c16:uniqueId val="{00000001-5E3A-4936-8CC7-24FFBC8B14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2.15</c:v>
                </c:pt>
                <c:pt idx="1">
                  <c:v>2.06</c:v>
                </c:pt>
                <c:pt idx="2">
                  <c:v>0.37</c:v>
                </c:pt>
                <c:pt idx="3">
                  <c:v>-3.32</c:v>
                </c:pt>
                <c:pt idx="4">
                  <c:v>-0.18</c:v>
                </c:pt>
              </c:numCache>
            </c:numRef>
          </c:val>
          <c:smooth val="0"/>
          <c:extLst>
            <c:ext xmlns:c16="http://schemas.microsoft.com/office/drawing/2014/chart" uri="{C3380CC4-5D6E-409C-BE32-E72D297353CC}">
              <c16:uniqueId val="{00000002-5E3A-4936-8CC7-24FFBC8B14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0.05</c:v>
                </c:pt>
                <c:pt idx="4">
                  <c:v>#N/A</c:v>
                </c:pt>
                <c:pt idx="5">
                  <c:v>0.52</c:v>
                </c:pt>
                <c:pt idx="6">
                  <c:v>0</c:v>
                </c:pt>
                <c:pt idx="7">
                  <c:v>0</c:v>
                </c:pt>
                <c:pt idx="8">
                  <c:v>0</c:v>
                </c:pt>
                <c:pt idx="9">
                  <c:v>0</c:v>
                </c:pt>
              </c:numCache>
            </c:numRef>
          </c:val>
          <c:extLst>
            <c:ext xmlns:c16="http://schemas.microsoft.com/office/drawing/2014/chart" uri="{C3380CC4-5D6E-409C-BE32-E72D297353CC}">
              <c16:uniqueId val="{00000000-0974-4E4B-8A42-C0DA239880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74-4E4B-8A42-C0DA239880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974-4E4B-8A42-C0DA2398801F}"/>
            </c:ext>
          </c:extLst>
        </c:ser>
        <c:ser>
          <c:idx val="3"/>
          <c:order val="3"/>
          <c:tx>
            <c:strRef>
              <c:f>データシート!$A$30</c:f>
              <c:strCache>
                <c:ptCount val="1"/>
                <c:pt idx="0">
                  <c:v>国民健康保険直営診療所事業特別会計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7.0000000000000007E-2</c:v>
                </c:pt>
                <c:pt idx="4">
                  <c:v>#N/A</c:v>
                </c:pt>
                <c:pt idx="5">
                  <c:v>0.02</c:v>
                </c:pt>
                <c:pt idx="6">
                  <c:v>#N/A</c:v>
                </c:pt>
                <c:pt idx="7">
                  <c:v>0.01</c:v>
                </c:pt>
                <c:pt idx="8">
                  <c:v>#N/A</c:v>
                </c:pt>
                <c:pt idx="9">
                  <c:v>0</c:v>
                </c:pt>
              </c:numCache>
            </c:numRef>
          </c:val>
          <c:extLst>
            <c:ext xmlns:c16="http://schemas.microsoft.com/office/drawing/2014/chart" uri="{C3380CC4-5D6E-409C-BE32-E72D297353CC}">
              <c16:uniqueId val="{00000003-0974-4E4B-8A42-C0DA2398801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0.08</c:v>
                </c:pt>
                <c:pt idx="4">
                  <c:v>#N/A</c:v>
                </c:pt>
                <c:pt idx="5">
                  <c:v>0.02</c:v>
                </c:pt>
                <c:pt idx="6">
                  <c:v>#N/A</c:v>
                </c:pt>
                <c:pt idx="7">
                  <c:v>0.08</c:v>
                </c:pt>
                <c:pt idx="8">
                  <c:v>#N/A</c:v>
                </c:pt>
                <c:pt idx="9">
                  <c:v>0.03</c:v>
                </c:pt>
              </c:numCache>
            </c:numRef>
          </c:val>
          <c:extLst>
            <c:ext xmlns:c16="http://schemas.microsoft.com/office/drawing/2014/chart" uri="{C3380CC4-5D6E-409C-BE32-E72D297353CC}">
              <c16:uniqueId val="{00000004-0974-4E4B-8A42-C0DA2398801F}"/>
            </c:ext>
          </c:extLst>
        </c:ser>
        <c:ser>
          <c:idx val="5"/>
          <c:order val="5"/>
          <c:tx>
            <c:strRef>
              <c:f>データシート!$A$32</c:f>
              <c:strCache>
                <c:ptCount val="1"/>
                <c:pt idx="0">
                  <c:v>電気通信事業特別会計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0.12</c:v>
                </c:pt>
                <c:pt idx="4">
                  <c:v>#N/A</c:v>
                </c:pt>
                <c:pt idx="5">
                  <c:v>0.13</c:v>
                </c:pt>
                <c:pt idx="6">
                  <c:v>#N/A</c:v>
                </c:pt>
                <c:pt idx="7">
                  <c:v>0.12</c:v>
                </c:pt>
                <c:pt idx="8">
                  <c:v>#N/A</c:v>
                </c:pt>
                <c:pt idx="9">
                  <c:v>0.17</c:v>
                </c:pt>
              </c:numCache>
            </c:numRef>
          </c:val>
          <c:extLst>
            <c:ext xmlns:c16="http://schemas.microsoft.com/office/drawing/2014/chart" uri="{C3380CC4-5D6E-409C-BE32-E72D297353CC}">
              <c16:uniqueId val="{00000005-0974-4E4B-8A42-C0DA2398801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0.19</c:v>
                </c:pt>
                <c:pt idx="4">
                  <c:v>#N/A</c:v>
                </c:pt>
                <c:pt idx="5">
                  <c:v>0.22</c:v>
                </c:pt>
                <c:pt idx="6">
                  <c:v>#N/A</c:v>
                </c:pt>
                <c:pt idx="7">
                  <c:v>0.17</c:v>
                </c:pt>
                <c:pt idx="8">
                  <c:v>#N/A</c:v>
                </c:pt>
                <c:pt idx="9">
                  <c:v>0.19</c:v>
                </c:pt>
              </c:numCache>
            </c:numRef>
          </c:val>
          <c:extLst>
            <c:ext xmlns:c16="http://schemas.microsoft.com/office/drawing/2014/chart" uri="{C3380CC4-5D6E-409C-BE32-E72D297353CC}">
              <c16:uniqueId val="{00000006-0974-4E4B-8A42-C0DA2398801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0.04</c:v>
                </c:pt>
                <c:pt idx="8">
                  <c:v>#N/A</c:v>
                </c:pt>
                <c:pt idx="9">
                  <c:v>0.21</c:v>
                </c:pt>
              </c:numCache>
            </c:numRef>
          </c:val>
          <c:extLst>
            <c:ext xmlns:c16="http://schemas.microsoft.com/office/drawing/2014/chart" uri="{C3380CC4-5D6E-409C-BE32-E72D297353CC}">
              <c16:uniqueId val="{00000007-0974-4E4B-8A42-C0DA2398801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0.18</c:v>
                </c:pt>
                <c:pt idx="2">
                  <c:v>#N/A</c:v>
                </c:pt>
                <c:pt idx="3">
                  <c:v>0.18</c:v>
                </c:pt>
                <c:pt idx="4">
                  <c:v>#N/A</c:v>
                </c:pt>
                <c:pt idx="5">
                  <c:v>0.94</c:v>
                </c:pt>
                <c:pt idx="6">
                  <c:v>#N/A</c:v>
                </c:pt>
                <c:pt idx="7">
                  <c:v>0.54</c:v>
                </c:pt>
                <c:pt idx="8">
                  <c:v>#N/A</c:v>
                </c:pt>
                <c:pt idx="9">
                  <c:v>0.35</c:v>
                </c:pt>
              </c:numCache>
            </c:numRef>
          </c:val>
          <c:extLst>
            <c:ext xmlns:c16="http://schemas.microsoft.com/office/drawing/2014/chart" uri="{C3380CC4-5D6E-409C-BE32-E72D297353CC}">
              <c16:uniqueId val="{00000008-0974-4E4B-8A42-C0DA239880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7.16</c:v>
                </c:pt>
                <c:pt idx="2">
                  <c:v>#N/A</c:v>
                </c:pt>
                <c:pt idx="3">
                  <c:v>3.98</c:v>
                </c:pt>
                <c:pt idx="4">
                  <c:v>#N/A</c:v>
                </c:pt>
                <c:pt idx="5">
                  <c:v>4.45</c:v>
                </c:pt>
                <c:pt idx="6">
                  <c:v>#N/A</c:v>
                </c:pt>
                <c:pt idx="7">
                  <c:v>2.89</c:v>
                </c:pt>
                <c:pt idx="8">
                  <c:v>#N/A</c:v>
                </c:pt>
                <c:pt idx="9">
                  <c:v>2.79</c:v>
                </c:pt>
              </c:numCache>
            </c:numRef>
          </c:val>
          <c:extLst>
            <c:ext xmlns:c16="http://schemas.microsoft.com/office/drawing/2014/chart" uri="{C3380CC4-5D6E-409C-BE32-E72D297353CC}">
              <c16:uniqueId val="{00000009-0974-4E4B-8A42-C0DA239880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2122</c:v>
                </c:pt>
                <c:pt idx="5">
                  <c:v>2045</c:v>
                </c:pt>
                <c:pt idx="8">
                  <c:v>1998</c:v>
                </c:pt>
                <c:pt idx="11">
                  <c:v>1970</c:v>
                </c:pt>
                <c:pt idx="14">
                  <c:v>1965</c:v>
                </c:pt>
              </c:numCache>
            </c:numRef>
          </c:val>
          <c:extLst>
            <c:ext xmlns:c16="http://schemas.microsoft.com/office/drawing/2014/chart" uri="{C3380CC4-5D6E-409C-BE32-E72D297353CC}">
              <c16:uniqueId val="{00000000-243E-4032-B496-0BA2A099B9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1</c:v>
                </c:pt>
              </c:numCache>
            </c:numRef>
          </c:val>
          <c:extLst>
            <c:ext xmlns:c16="http://schemas.microsoft.com/office/drawing/2014/chart" uri="{C3380CC4-5D6E-409C-BE32-E72D297353CC}">
              <c16:uniqueId val="{00000001-243E-4032-B496-0BA2A099B9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243E-4032-B496-0BA2A099B9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97</c:v>
                </c:pt>
                <c:pt idx="3">
                  <c:v>86</c:v>
                </c:pt>
                <c:pt idx="6">
                  <c:v>97</c:v>
                </c:pt>
                <c:pt idx="9">
                  <c:v>101</c:v>
                </c:pt>
                <c:pt idx="12">
                  <c:v>102</c:v>
                </c:pt>
              </c:numCache>
            </c:numRef>
          </c:val>
          <c:extLst>
            <c:ext xmlns:c16="http://schemas.microsoft.com/office/drawing/2014/chart" uri="{C3380CC4-5D6E-409C-BE32-E72D297353CC}">
              <c16:uniqueId val="{00000003-243E-4032-B496-0BA2A099B9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685</c:v>
                </c:pt>
                <c:pt idx="3">
                  <c:v>664</c:v>
                </c:pt>
                <c:pt idx="6">
                  <c:v>678</c:v>
                </c:pt>
                <c:pt idx="9">
                  <c:v>679</c:v>
                </c:pt>
                <c:pt idx="12">
                  <c:v>692</c:v>
                </c:pt>
              </c:numCache>
            </c:numRef>
          </c:val>
          <c:extLst>
            <c:ext xmlns:c16="http://schemas.microsoft.com/office/drawing/2014/chart" uri="{C3380CC4-5D6E-409C-BE32-E72D297353CC}">
              <c16:uniqueId val="{00000004-243E-4032-B496-0BA2A099B9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3E-4032-B496-0BA2A099B9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3E-4032-B496-0BA2A099B9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2236</c:v>
                </c:pt>
                <c:pt idx="3">
                  <c:v>2075</c:v>
                </c:pt>
                <c:pt idx="6">
                  <c:v>1994</c:v>
                </c:pt>
                <c:pt idx="9">
                  <c:v>1927</c:v>
                </c:pt>
                <c:pt idx="12">
                  <c:v>1944</c:v>
                </c:pt>
              </c:numCache>
            </c:numRef>
          </c:val>
          <c:extLst>
            <c:ext xmlns:c16="http://schemas.microsoft.com/office/drawing/2014/chart" uri="{C3380CC4-5D6E-409C-BE32-E72D297353CC}">
              <c16:uniqueId val="{00000007-243E-4032-B496-0BA2A099B9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903</c:v>
                </c:pt>
                <c:pt idx="2">
                  <c:v>#N/A</c:v>
                </c:pt>
                <c:pt idx="3">
                  <c:v>#N/A</c:v>
                </c:pt>
                <c:pt idx="4">
                  <c:v>786</c:v>
                </c:pt>
                <c:pt idx="5">
                  <c:v>#N/A</c:v>
                </c:pt>
                <c:pt idx="6">
                  <c:v>#N/A</c:v>
                </c:pt>
                <c:pt idx="7">
                  <c:v>777</c:v>
                </c:pt>
                <c:pt idx="8">
                  <c:v>#N/A</c:v>
                </c:pt>
                <c:pt idx="9">
                  <c:v>#N/A</c:v>
                </c:pt>
                <c:pt idx="10">
                  <c:v>743</c:v>
                </c:pt>
                <c:pt idx="11">
                  <c:v>#N/A</c:v>
                </c:pt>
                <c:pt idx="12">
                  <c:v>#N/A</c:v>
                </c:pt>
                <c:pt idx="13">
                  <c:v>780</c:v>
                </c:pt>
                <c:pt idx="14">
                  <c:v>#N/A</c:v>
                </c:pt>
              </c:numCache>
            </c:numRef>
          </c:val>
          <c:smooth val="0"/>
          <c:extLst>
            <c:ext xmlns:c16="http://schemas.microsoft.com/office/drawing/2014/chart" uri="{C3380CC4-5D6E-409C-BE32-E72D297353CC}">
              <c16:uniqueId val="{00000008-243E-4032-B496-0BA2A099B9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17336</c:v>
                </c:pt>
                <c:pt idx="5">
                  <c:v>17145</c:v>
                </c:pt>
                <c:pt idx="8">
                  <c:v>16059</c:v>
                </c:pt>
                <c:pt idx="11">
                  <c:v>15309</c:v>
                </c:pt>
                <c:pt idx="14">
                  <c:v>14639</c:v>
                </c:pt>
              </c:numCache>
            </c:numRef>
          </c:val>
          <c:extLst>
            <c:ext xmlns:c16="http://schemas.microsoft.com/office/drawing/2014/chart" uri="{C3380CC4-5D6E-409C-BE32-E72D297353CC}">
              <c16:uniqueId val="{00000000-8EC2-4E5D-8D76-117FEFADFA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409</c:v>
                </c:pt>
                <c:pt idx="5">
                  <c:v>457</c:v>
                </c:pt>
                <c:pt idx="8">
                  <c:v>482</c:v>
                </c:pt>
                <c:pt idx="11">
                  <c:v>534</c:v>
                </c:pt>
                <c:pt idx="14">
                  <c:v>498</c:v>
                </c:pt>
              </c:numCache>
            </c:numRef>
          </c:val>
          <c:extLst>
            <c:ext xmlns:c16="http://schemas.microsoft.com/office/drawing/2014/chart" uri="{C3380CC4-5D6E-409C-BE32-E72D297353CC}">
              <c16:uniqueId val="{00000001-8EC2-4E5D-8D76-117FEFADFA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2543</c:v>
                </c:pt>
                <c:pt idx="5">
                  <c:v>3152</c:v>
                </c:pt>
                <c:pt idx="8">
                  <c:v>3378</c:v>
                </c:pt>
                <c:pt idx="11">
                  <c:v>3479</c:v>
                </c:pt>
                <c:pt idx="14">
                  <c:v>3453</c:v>
                </c:pt>
              </c:numCache>
            </c:numRef>
          </c:val>
          <c:extLst>
            <c:ext xmlns:c16="http://schemas.microsoft.com/office/drawing/2014/chart" uri="{C3380CC4-5D6E-409C-BE32-E72D297353CC}">
              <c16:uniqueId val="{00000002-8EC2-4E5D-8D76-117FEFADFA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C2-4E5D-8D76-117FEFADFA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C2-4E5D-8D76-117FEFADFA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C2-4E5D-8D76-117FEFADFA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2190</c:v>
                </c:pt>
                <c:pt idx="3">
                  <c:v>2162</c:v>
                </c:pt>
                <c:pt idx="6">
                  <c:v>2179</c:v>
                </c:pt>
                <c:pt idx="9">
                  <c:v>2167</c:v>
                </c:pt>
                <c:pt idx="12">
                  <c:v>2109</c:v>
                </c:pt>
              </c:numCache>
            </c:numRef>
          </c:val>
          <c:extLst>
            <c:ext xmlns:c16="http://schemas.microsoft.com/office/drawing/2014/chart" uri="{C3380CC4-5D6E-409C-BE32-E72D297353CC}">
              <c16:uniqueId val="{00000006-8EC2-4E5D-8D76-117FEFADFA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1051</c:v>
                </c:pt>
                <c:pt idx="3">
                  <c:v>949</c:v>
                </c:pt>
                <c:pt idx="6">
                  <c:v>885</c:v>
                </c:pt>
                <c:pt idx="9">
                  <c:v>768</c:v>
                </c:pt>
                <c:pt idx="12">
                  <c:v>656</c:v>
                </c:pt>
              </c:numCache>
            </c:numRef>
          </c:val>
          <c:extLst>
            <c:ext xmlns:c16="http://schemas.microsoft.com/office/drawing/2014/chart" uri="{C3380CC4-5D6E-409C-BE32-E72D297353CC}">
              <c16:uniqueId val="{00000007-8EC2-4E5D-8D76-117FEFADFA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9670</c:v>
                </c:pt>
                <c:pt idx="3">
                  <c:v>9334</c:v>
                </c:pt>
                <c:pt idx="6">
                  <c:v>8955</c:v>
                </c:pt>
                <c:pt idx="9">
                  <c:v>8357</c:v>
                </c:pt>
                <c:pt idx="12">
                  <c:v>8109</c:v>
                </c:pt>
              </c:numCache>
            </c:numRef>
          </c:val>
          <c:extLst>
            <c:ext xmlns:c16="http://schemas.microsoft.com/office/drawing/2014/chart" uri="{C3380CC4-5D6E-409C-BE32-E72D297353CC}">
              <c16:uniqueId val="{00000008-8EC2-4E5D-8D76-117FEFADFA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67</c:v>
                </c:pt>
                <c:pt idx="3">
                  <c:v>60</c:v>
                </c:pt>
                <c:pt idx="6">
                  <c:v>54</c:v>
                </c:pt>
                <c:pt idx="9">
                  <c:v>47</c:v>
                </c:pt>
                <c:pt idx="12">
                  <c:v>41</c:v>
                </c:pt>
              </c:numCache>
            </c:numRef>
          </c:val>
          <c:extLst>
            <c:ext xmlns:c16="http://schemas.microsoft.com/office/drawing/2014/chart" uri="{C3380CC4-5D6E-409C-BE32-E72D297353CC}">
              <c16:uniqueId val="{00000009-8EC2-4E5D-8D76-117FEFADFA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15575</c:v>
                </c:pt>
                <c:pt idx="3">
                  <c:v>15421</c:v>
                </c:pt>
                <c:pt idx="6">
                  <c:v>14516</c:v>
                </c:pt>
                <c:pt idx="9">
                  <c:v>13762</c:v>
                </c:pt>
                <c:pt idx="12">
                  <c:v>13185</c:v>
                </c:pt>
              </c:numCache>
            </c:numRef>
          </c:val>
          <c:extLst>
            <c:ext xmlns:c16="http://schemas.microsoft.com/office/drawing/2014/chart" uri="{C3380CC4-5D6E-409C-BE32-E72D297353CC}">
              <c16:uniqueId val="{0000000A-8EC2-4E5D-8D76-117FEFADFA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8266</c:v>
                </c:pt>
                <c:pt idx="2">
                  <c:v>#N/A</c:v>
                </c:pt>
                <c:pt idx="3">
                  <c:v>#N/A</c:v>
                </c:pt>
                <c:pt idx="4">
                  <c:v>7171</c:v>
                </c:pt>
                <c:pt idx="5">
                  <c:v>#N/A</c:v>
                </c:pt>
                <c:pt idx="6">
                  <c:v>#N/A</c:v>
                </c:pt>
                <c:pt idx="7">
                  <c:v>6669</c:v>
                </c:pt>
                <c:pt idx="8">
                  <c:v>#N/A</c:v>
                </c:pt>
                <c:pt idx="9">
                  <c:v>#N/A</c:v>
                </c:pt>
                <c:pt idx="10">
                  <c:v>5779</c:v>
                </c:pt>
                <c:pt idx="11">
                  <c:v>#N/A</c:v>
                </c:pt>
                <c:pt idx="12">
                  <c:v>#N/A</c:v>
                </c:pt>
                <c:pt idx="13">
                  <c:v>5510</c:v>
                </c:pt>
                <c:pt idx="14">
                  <c:v>#N/A</c:v>
                </c:pt>
              </c:numCache>
            </c:numRef>
          </c:val>
          <c:smooth val="0"/>
          <c:extLst>
            <c:ext xmlns:c16="http://schemas.microsoft.com/office/drawing/2014/chart" uri="{C3380CC4-5D6E-409C-BE32-E72D297353CC}">
              <c16:uniqueId val="{0000000B-8EC2-4E5D-8D76-117FEFADFA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610</c:v>
                </c:pt>
                <c:pt idx="1">
                  <c:v>491</c:v>
                </c:pt>
                <c:pt idx="2">
                  <c:v>489</c:v>
                </c:pt>
              </c:numCache>
            </c:numRef>
          </c:val>
          <c:extLst>
            <c:ext xmlns:c16="http://schemas.microsoft.com/office/drawing/2014/chart" uri="{C3380CC4-5D6E-409C-BE32-E72D297353CC}">
              <c16:uniqueId val="{00000000-ECA9-4811-B731-C667937236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1761</c:v>
                </c:pt>
                <c:pt idx="1">
                  <c:v>1965</c:v>
                </c:pt>
                <c:pt idx="2">
                  <c:v>1887</c:v>
                </c:pt>
              </c:numCache>
            </c:numRef>
          </c:val>
          <c:extLst>
            <c:ext xmlns:c16="http://schemas.microsoft.com/office/drawing/2014/chart" uri="{C3380CC4-5D6E-409C-BE32-E72D297353CC}">
              <c16:uniqueId val="{00000001-ECA9-4811-B731-C667937236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2430</c:v>
                </c:pt>
                <c:pt idx="1">
                  <c:v>2409</c:v>
                </c:pt>
                <c:pt idx="2">
                  <c:v>2433</c:v>
                </c:pt>
              </c:numCache>
            </c:numRef>
          </c:val>
          <c:extLst>
            <c:ext xmlns:c16="http://schemas.microsoft.com/office/drawing/2014/chart" uri="{C3380CC4-5D6E-409C-BE32-E72D297353CC}">
              <c16:uniqueId val="{00000002-ECA9-4811-B731-C667937236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{8FC84D96-1EAF-41C3-A3E1-577DE05D39FD}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942-43F0-AA95-EE5B375083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{B0D0BE11-0344-4AAE-9ABD-013F3B2A0DFD}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42-43F0-AA95-EE5B375083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{80FEC4F9-6E28-48C5-B768-AE3543A75D42}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42-43F0-AA95-EE5B375083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{617A66C1-F44F-4290-A805-27B188AB8805}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42-43F0-AA95-EE5B375083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{998C1F14-C752-44E2-B7A8-8AB8290C1003}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42-43F0-AA95-EE5B3750838E}"/>
                </c:ext>
              </c:extLst>
            </c:dLbl>
            <c:dLbl>
              <c:idx val="8"/>
              <c:layout>
                <c:manualLayout>
                  <c:x val="-4.5797569605124176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{2EC9E2E2-D3EA-44B1-932B-A4B68E370205}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942-43F0-AA95-EE5B3750838E}"/>
                </c:ext>
              </c:extLst>
            </c:dLbl>
            <c:dLbl>
              <c:idx val="16"/>
              <c:layout>
                <c:manualLayout>
                  <c:x val="-1.8492831334020413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{7C5525CB-34D0-4406-BF18-F66941F6D510}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942-43F0-AA95-EE5B3750838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{62B53CBC-9739-485E-B237-B89991102925}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942-43F0-AA95-EE5B3750838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{479A5FA5-C825-4512-90D9-46F49253BF5F}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942-43F0-AA95-EE5B375083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51.7</c:v>
                </c:pt>
                <c:pt idx="16">
                  <c:v>51.7</c:v>
                </c:pt>
                <c:pt idx="24">
                  <c:v>55.4</c:v>
                </c:pt>
                <c:pt idx="32">
                  <c:v>54.4</c:v>
                </c:pt>
              </c:numCache>
            </c:numRef>
          </c:xVal>
          <c:yVal>
            <c:numRef>
              <c:f>公会計指標分析・財政指標組合せ分析表!$BP$51:$DC$51</c:f>
              <c:numCache>
                <c:formatCode>#,##0.0;"▲ "#,##0.0</c:formatCode>
                <c:ptCount val="40"/>
                <c:pt idx="8">
                  <c:v>127.5</c:v>
                </c:pt>
                <c:pt idx="16">
                  <c:v>122.5</c:v>
                </c:pt>
                <c:pt idx="24">
                  <c:v>109</c:v>
                </c:pt>
                <c:pt idx="32">
                  <c:v>108.5</c:v>
                </c:pt>
              </c:numCache>
            </c:numRef>
          </c:yVal>
          <c:smooth val="0"/>
          <c:extLst>
            <c:ext xmlns:c16="http://schemas.microsoft.com/office/drawing/2014/chart" uri="{C3380CC4-5D6E-409C-BE32-E72D297353CC}">
              <c16:uniqueId val="{00000009-B942-43F0-AA95-EE5B375083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{61717E72-2E25-451C-8499-EC2E3B9561B6}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942-43F0-AA95-EE5B375083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{DC46ED3E-5F25-4108-87CE-F3270E84446D}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42-43F0-AA95-EE5B375083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{8AC1FA3E-2537-47EA-A322-89A8C34FF823}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42-43F0-AA95-EE5B375083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{C2FA70B7-EFD7-46AA-8BB3-7C8ABACA691E}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42-43F0-AA95-EE5B375083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{5CC4009A-2D30-497B-8654-3D5435695936}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42-43F0-AA95-EE5B3750838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{891343FA-252A-4D12-B0FA-F9349C8994DB}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942-43F0-AA95-EE5B3750838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{BB9007A3-0A6C-4BCD-AC57-B33F18D76657}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942-43F0-AA95-EE5B3750838E}"/>
                </c:ext>
              </c:extLst>
            </c:dLbl>
            <c:dLbl>
              <c:idx val="24"/>
              <c:layout>
                <c:manualLayout>
                  <c:x val="-3.827331705770025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{8D1BA6E4-70F7-442C-9FAB-B14B0E9CEE48}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942-43F0-AA95-EE5B3750838E}"/>
                </c:ext>
              </c:extLst>
            </c:dLbl>
            <c:dLbl>
              <c:idx val="32"/>
              <c:layout>
                <c:manualLayout>
                  <c:x val="-2.6017083881444351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{D52B3FE9-127B-411E-B52F-2C73C2853982}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942-43F0-AA95-EE5B375083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c:ext xmlns:c16="http://schemas.microsoft.com/office/drawing/2014/chart" uri="{C3380CC4-5D6E-409C-BE32-E72D297353CC}">
              <c16:uniqueId val="{00000013-B942-43F0-AA95-EE5B3750838E}"/>
            </c:ext>
          </c:extLst>
        </c:ser>
        <c:dLbls>
          <c:showLegendKey val="0"/>
          <c:showVal val="1"/>
          <c:showCatName val="0"/>
          <c:showSerName val="0"/>
          <c:showPercent val="0"/>
          <c:showBubbleSize val="0"/>
        </c:dLbls>
        <c:axId val="46179840"/>
        <c:axId val="46181760"/>
      </c:scatterChart>
      <c:valAx>
        <c:axId val="46179840"/>
        <c:scaling>
          <c:orientation val="minMax"/>
          <c:max val="62.5"/>
          <c:min val="5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1"/>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{776ECAA8-F51F-4729-836E-4B0BF7851779}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BBD-4885-93C8-4C2F9C125D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{44C6FFFB-0891-48D2-A8CF-155BEA1FA466}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BD-4885-93C8-4C2F9C125D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{B2257CC3-E302-4539-8CE9-84AB2B3EA4D3}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BD-4885-93C8-4C2F9C125D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{ED0F474C-5926-4759-A22B-63B0C16A6C37}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BD-4885-93C8-4C2F9C125D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{4384E91C-2E59-4408-9189-E31AEE4489E8}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BD-4885-93C8-4C2F9C125DC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{C05D32B3-0DB7-4FC7-8371-DF32D77D956F}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BBD-4885-93C8-4C2F9C125DC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{EC761029-41A7-4ED0-B45F-3D9222B59744}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BBD-4885-93C8-4C2F9C125DC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{AA0C3868-65E9-4FB9-BFEA-36338C6B143F}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BBD-4885-93C8-4C2F9C125DC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{92D9A9BF-A118-46AB-9FC2-D07F2F2ADD39}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BBD-4885-93C8-4C2F9C125D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16.2</c:v>
                </c:pt>
                <c:pt idx="8">
                  <c:v>15.5</c:v>
                </c:pt>
                <c:pt idx="16">
                  <c:v>14.7</c:v>
                </c:pt>
                <c:pt idx="24">
                  <c:v>14</c:v>
                </c:pt>
                <c:pt idx="32">
                  <c:v>14.5</c:v>
                </c:pt>
              </c:numCache>
            </c:numRef>
          </c:xVal>
          <c:yVal>
            <c:numRef>
              <c:f>公会計指標分析・財政指標組合せ分析表!$BP$73:$DC$73</c:f>
              <c:numCache>
                <c:formatCode>#,##0.0;"▲ "#,##0.0</c:formatCode>
                <c:ptCount val="40"/>
                <c:pt idx="0">
                  <c:v>145.80000000000001</c:v>
                </c:pt>
                <c:pt idx="8">
                  <c:v>127.5</c:v>
                </c:pt>
                <c:pt idx="16">
                  <c:v>122.5</c:v>
                </c:pt>
                <c:pt idx="24">
                  <c:v>109</c:v>
                </c:pt>
                <c:pt idx="32">
                  <c:v>108.5</c:v>
                </c:pt>
              </c:numCache>
            </c:numRef>
          </c:yVal>
          <c:smooth val="0"/>
          <c:extLst>
            <c:ext xmlns:c16="http://schemas.microsoft.com/office/drawing/2014/chart" uri="{C3380CC4-5D6E-409C-BE32-E72D297353CC}">
              <c16:uniqueId val="{00000009-5BBD-4885-93C8-4C2F9C125D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{1DC7D843-ED9B-4A07-9F10-ED2988ABB99A}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BBD-4885-93C8-4C2F9C125D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{12F8F2B9-5FD4-4603-95EA-7CB07C843D88}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BD-4885-93C8-4C2F9C125D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{3909EA05-821E-4B1C-8B9C-18B6FFB3EE5D}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BD-4885-93C8-4C2F9C125D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{EDB552DE-BF17-4872-A593-87DC54DC463A}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BD-4885-93C8-4C2F9C125D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{E0D13702-1B72-4031-92CE-4965ED1DB7BF}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BD-4885-93C8-4C2F9C125DC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{785EF253-9491-44D2-BBED-EC6FD0800890}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BBD-4885-93C8-4C2F9C125DC9}"/>
                </c:ext>
              </c:extLst>
            </c:dLbl>
            <c:dLbl>
              <c:idx val="16"/>
              <c:layout>
                <c:manualLayout>
                  <c:x val="-3.1697991619110633E-2"/>
                  <c:y val="-7.220665425948365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{72A650A2-196C-485B-A40E-3D8684338234}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BBD-4885-93C8-4C2F9C125DC9}"/>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{83E7DCDC-B5F7-4E86-8FD9-68BA6F083A14}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BBD-4885-93C8-4C2F9C125DC9}"/>
                </c:ext>
              </c:extLst>
            </c:dLbl>
            <c:dLbl>
              <c:idx val="32"/>
              <c:layout>
                <c:manualLayout>
                  <c:x val="-1.8235628084249993E-2"/>
                  <c:y val="-5.262629742853482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{863B8693-E0AD-4541-8194-46550BE654EF}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BBD-4885-93C8-4C2F9C125D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5BBD-4885-93C8-4C2F9C125DC9}"/>
            </c:ext>
          </c:extLst>
        </c:ser>
        <c:dLbls>
          <c:showLegendKey val="0"/>
          <c:showVal val="1"/>
          <c:showCatName val="0"/>
          <c:showSerName val="0"/>
          <c:showPercent val="0"/>
          <c:showBubbleSize val="0"/>
        </c:dLbls>
        <c:axId val="84219776"/>
        <c:axId val="84234240"/>
      </c:scatterChart>
      <c:valAx>
        <c:axId val="84219776"/>
        <c:scaling>
          <c:orientation val="minMax"/>
          <c:max val="16.8"/>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3"/>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平成２５年の豪雨災害による災害復旧事業債の償還が始まることに加え、ごみ処理施設整備（事務組合事業）、防災行政無線のデジタル化、公立病院改修、町立中学校改修等の大型建設事業が予定されており、元利償還金の増加が懸念される。今後も新発債の発行制限や事業精査を行い、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平成２１年度以降、地方債の新規借入の抑制を行ってきたことや合併前後の大型建設事業の償還が終了を迎え始めたことにより、起債残高が減少している。</a:t>
          </a:r>
        </a:p>
        <a:p>
          <a:r>
            <a:rPr kumimoji="1" lang="ja-JP" altLang="en-US" sz="1400">
              <a:latin typeface="ＭＳ ゴシック" pitchFamily="49" charset="-128"/>
              <a:ea typeface="ＭＳ ゴシック" pitchFamily="49" charset="-128"/>
            </a:rPr>
            <a:t>　一方で、ごみ処理施設整備（事務組合事業）、防災行政無線のデジタル化、公立病院改修、町立中学校改修等の大型建設事業が予定されており、今後起債残高が増える恐れがある。他の事業の縮小や調整等を行うことや、減債基金の計画的な積立、取り崩しを行うことで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島根県邑南町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公債費の償還金の財源として「減債基金」７千８百万円、地方創生事業のため「まち・ひと・しごと創生基金」を２千６百万円を取り崩した一方で、旧ＪＲ三江線跡地を維持・活用するための「三江線跡地活用基金」へ４千６百万円積み立てた等により、基金全体としては５千６百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今後積み立てる基金については、基金の使途の明確化を図るために、個々の特定目的基金に積み立てていくことを予定している。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また、財政調整基金については、災害等に緊急的に対応する財源として現状程度を維持する。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「地域振興基金」／邑南町の一体感の醸成、自治振興組織の育成、地域住民の連帯の強化に資する事業の推進のため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「日本一の子育て村推進基金」／日本一の子育て村構想の推進のため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「まちづくり推進基金」／邑南町基本構想に即して行う事業の実施のため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「電気通信事業基金」／邑南町電気通信事業の円滑な運営を図るため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「まち・ひと・しごと創生基金」／まち・ひと・しごと創生法に基づいて定める邑南町版まち・ひと・しごと創生総合戦略の推進のため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邑南町版まち・ひと・しごと創生総合戦略事業実施のため「まち・ひと・しごと創生基金」を２千６百万円を取り崩した。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「まち・ひと・しごと創生基金」／邑南町版まち・ひと・しごと創生総合戦略事業実施のため、引き続き「まち・ひと・しごと創生基金」を取り崩して事業実施を行う。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平成２９年度歳計剰余金処分として１億２千２百万円を積み立てるも、歳入不足の調整のため１億２千５百万円取り崩したことにより減少した。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災害への備え等のため、過去の実績等を踏まえ、現状の５～６億円程度を目途に積み立てることとしている。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公債費の償還財源として７千８百万円を取り崩したことによる減少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新発債については普通建設事業への充当額を５億円以内と設定し、制限をかけている一方で、止むを得ず上限を超える新発債については、必要な償還額を積み立てる。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10,805
10,706
419.29
11,947,091
11,724,205
208,209
7,004,287
13,184,893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当町は、平成</a:t>
          </a:r>
          <a:r>
            <a:rPr kumimoji="1" lang="en-US" altLang="ja-JP" sz="1050">
              <a:latin typeface="ＭＳ Ｐゴシック" panose="020B0600070205080204" pitchFamily="50" charset="-128"/>
              <a:ea typeface="ＭＳ Ｐゴシック" panose="020B0600070205080204" pitchFamily="50" charset="-128"/>
            </a:rPr>
            <a:t>16</a:t>
          </a:r>
          <a:r>
            <a:rPr kumimoji="1" lang="ja-JP" altLang="en-US" sz="1050">
              <a:latin typeface="ＭＳ Ｐゴシック" panose="020B0600070205080204" pitchFamily="50" charset="-128"/>
              <a:ea typeface="ＭＳ Ｐゴシック" panose="020B0600070205080204" pitchFamily="50" charset="-128"/>
            </a:rPr>
            <a:t>年の町村合併前後に支所や公民館、自治会館等の施設整備を進めたため比較的施設が新しいものもあり、有形固定資産減価償却費は、類似団体平均より低い水準です。今後は人口減少に伴う税収の減少や高齢化の進展に伴う社会保障経費の増加、普通交付税の合併特例措置の終了などにより、全ての公共施設をこれまで同様に維持・保全していく財源を確保し続けることは、困難であると考えています。また、老朽化の著しい施設も多くあり、邑南町公共施設等総合管理計画に基づき、施設の計画的な更新や統廃合・複合化・多機能化を基本として、適切な施設の維持管理に努めま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57439</xdr:rowOff>
    </xdr:from>
    <xdr:ext cx="405111" cy="259045"/>
    <xdr:sp macro="" textlink="">
      <xdr:nvSpPr>
        <xdr:cNvPr id="71" name="有形固定資産減価償却率平均値テキスト"/>
        <xdr:cNvSpPr txBox="1"/>
      </xdr:nvSpPr>
      <xdr:spPr>
        <a:xfrm>
          <a:off x="4813300" y="5629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85181</xdr:rowOff>
    </xdr:from>
    <xdr:to>
      <xdr:col>23</xdr:col>
      <xdr:colOff>136525</xdr:colOff>
      <xdr:row>31</xdr:row>
      <xdr:rowOff>15331</xdr:rowOff>
    </xdr:to>
    <xdr:sp macro="" textlink="">
      <xdr:nvSpPr>
        <xdr:cNvPr id="81" name="楕円 80"/>
        <xdr:cNvSpPr/>
      </xdr:nvSpPr>
      <xdr:spPr>
        <a:xfrm>
          <a:off x="47117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63608</xdr:rowOff>
    </xdr:from>
    <xdr:ext cx="405111" cy="259045"/>
    <xdr:sp macro="" textlink="">
      <xdr:nvSpPr>
        <xdr:cNvPr id="82" name="有形固定資産減価償却率該当値テキスト"/>
        <xdr:cNvSpPr txBox="1"/>
      </xdr:nvSpPr>
      <xdr:spPr>
        <a:xfrm>
          <a:off x="4813300" y="5978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83" name="楕円 82"/>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105138</xdr:rowOff>
    </xdr:from>
    <xdr:to>
      <xdr:col>23</xdr:col>
      <xdr:colOff>85725</xdr:colOff>
      <xdr:row>30</xdr:row>
      <xdr:rowOff>135981</xdr:rowOff>
    </xdr:to>
    <xdr:cxnSp macro="">
      <xdr:nvCxnSpPr>
        <xdr:cNvPr id="84" name="直線コネクタ 83"/>
        <xdr:cNvCxnSpPr/>
      </xdr:nvCxnSpPr>
      <xdr:spPr>
        <a:xfrm>
          <a:off x="4051300" y="602016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85" name="楕円 84"/>
        <xdr:cNvSpPr/>
      </xdr:nvSpPr>
      <xdr:spPr>
        <a:xfrm>
          <a:off x="3238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31</xdr:row>
      <xdr:rowOff>47806</xdr:rowOff>
    </xdr:to>
    <xdr:cxnSp macro="">
      <xdr:nvCxnSpPr>
        <xdr:cNvPr id="86" name="直線コネクタ 85"/>
        <xdr:cNvCxnSpPr/>
      </xdr:nvCxnSpPr>
      <xdr:spPr>
        <a:xfrm flipV="1">
          <a:off x="3289300" y="6020163"/>
          <a:ext cx="762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168456</xdr:rowOff>
    </xdr:from>
    <xdr:to>
      <xdr:col>11</xdr:col>
      <xdr:colOff>187325</xdr:colOff>
      <xdr:row>31</xdr:row>
      <xdr:rowOff>98606</xdr:rowOff>
    </xdr:to>
    <xdr:sp macro="" textlink="">
      <xdr:nvSpPr>
        <xdr:cNvPr id="87" name="楕円 86"/>
        <xdr:cNvSpPr/>
      </xdr:nvSpPr>
      <xdr:spPr>
        <a:xfrm>
          <a:off x="2476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47806</xdr:rowOff>
    </xdr:from>
    <xdr:to>
      <xdr:col>15</xdr:col>
      <xdr:colOff>136525</xdr:colOff>
      <xdr:row>31</xdr:row>
      <xdr:rowOff>47806</xdr:rowOff>
    </xdr:to>
    <xdr:cxnSp macro="">
      <xdr:nvCxnSpPr>
        <xdr:cNvPr id="88" name="直線コネクタ 87"/>
        <xdr:cNvCxnSpPr/>
      </xdr:nvCxnSpPr>
      <xdr:spPr>
        <a:xfrm>
          <a:off x="2527300" y="613428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89" name="n_1ave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0" name="n_2aveValue有形固定資産減価償却率"/>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91" name="n_3aveValue有形固定資産減価償却率"/>
        <xdr:cNvSpPr txBox="1"/>
      </xdr:nvSpPr>
      <xdr:spPr>
        <a:xfrm>
          <a:off x="2324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147065</xdr:rowOff>
    </xdr:from>
    <xdr:ext cx="405111" cy="259045"/>
    <xdr:sp macro="" textlink="">
      <xdr:nvSpPr>
        <xdr:cNvPr id="92" name="n_1mainValue有形固定資産減価償却率"/>
        <xdr:cNvSpPr txBox="1"/>
      </xdr:nvSpPr>
      <xdr:spPr>
        <a:xfrm>
          <a:off x="38360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89733</xdr:rowOff>
    </xdr:from>
    <xdr:ext cx="405111" cy="259045"/>
    <xdr:sp macro="" textlink="">
      <xdr:nvSpPr>
        <xdr:cNvPr id="93" name="n_2mainValue有形固定資産減価償却率"/>
        <xdr:cNvSpPr txBox="1"/>
      </xdr:nvSpPr>
      <xdr:spPr>
        <a:xfrm>
          <a:off x="30867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89733</xdr:rowOff>
    </xdr:from>
    <xdr:ext cx="405111" cy="259045"/>
    <xdr:sp macro="" textlink="">
      <xdr:nvSpPr>
        <xdr:cNvPr id="94" name="n_3mainValue有形固定資産減価償却率"/>
        <xdr:cNvSpPr txBox="1"/>
      </xdr:nvSpPr>
      <xdr:spPr>
        <a:xfrm>
          <a:off x="23247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新規発行の地方債の抑制や繰上償還による地方債残高の減少を進めるとともに、新規起債時に償還に必要な財源分の減債基金の積立を行っています。これにより、債務償還比率計算の分子となる将来負担額は減少傾向にあります。一方で、分母となる経常的収支は、普通交付税の合併特例措置の縮小により収入が減っていることから黒字部分が減少しています。引き続き地方債の新規発行の抑制と減債基金積立を行うとともに、経常収支の改善に努めていきます。</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9" name="テキスト ボックス 118"/>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5" name="直線コネクタ 124"/>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6"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7" name="直線コネクタ 126"/>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8"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9" name="直線コネクタ 128"/>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11211</xdr:rowOff>
    </xdr:from>
    <xdr:ext cx="469744" cy="259045"/>
    <xdr:sp macro="" textlink="">
      <xdr:nvSpPr>
        <xdr:cNvPr id="130" name="債務償還比率平均値テキスト"/>
        <xdr:cNvSpPr txBox="1"/>
      </xdr:nvSpPr>
      <xdr:spPr>
        <a:xfrm>
          <a:off x="14846300" y="6097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31" name="フローチャート: 判断 130"/>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32" name="フローチャート: 判断 131"/>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112631</xdr:rowOff>
    </xdr:from>
    <xdr:to>
      <xdr:col>76</xdr:col>
      <xdr:colOff>73025</xdr:colOff>
      <xdr:row>31</xdr:row>
      <xdr:rowOff>42781</xdr:rowOff>
    </xdr:to>
    <xdr:sp macro="" textlink="">
      <xdr:nvSpPr>
        <xdr:cNvPr id="138" name="楕円 137"/>
        <xdr:cNvSpPr/>
      </xdr:nvSpPr>
      <xdr:spPr>
        <a:xfrm>
          <a:off x="14744700" y="60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135508</xdr:rowOff>
    </xdr:from>
    <xdr:ext cx="469744" cy="259045"/>
    <xdr:sp macro="" textlink="">
      <xdr:nvSpPr>
        <xdr:cNvPr id="139" name="債務償還比率該当値テキスト"/>
        <xdr:cNvSpPr txBox="1"/>
      </xdr:nvSpPr>
      <xdr:spPr>
        <a:xfrm>
          <a:off x="14846300" y="58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107490</xdr:rowOff>
    </xdr:from>
    <xdr:to>
      <xdr:col>72</xdr:col>
      <xdr:colOff>123825</xdr:colOff>
      <xdr:row>31</xdr:row>
      <xdr:rowOff>37640</xdr:rowOff>
    </xdr:to>
    <xdr:sp macro="" textlink="">
      <xdr:nvSpPr>
        <xdr:cNvPr id="140" name="楕円 139"/>
        <xdr:cNvSpPr/>
      </xdr:nvSpPr>
      <xdr:spPr>
        <a:xfrm>
          <a:off x="14033500" y="60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158290</xdr:rowOff>
    </xdr:from>
    <xdr:to>
      <xdr:col>76</xdr:col>
      <xdr:colOff>22225</xdr:colOff>
      <xdr:row>30</xdr:row>
      <xdr:rowOff>163431</xdr:rowOff>
    </xdr:to>
    <xdr:cxnSp macro="">
      <xdr:nvCxnSpPr>
        <xdr:cNvPr id="141" name="直線コネクタ 140"/>
        <xdr:cNvCxnSpPr/>
      </xdr:nvCxnSpPr>
      <xdr:spPr>
        <a:xfrm>
          <a:off x="14084300" y="6073315"/>
          <a:ext cx="7112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133736</xdr:rowOff>
    </xdr:from>
    <xdr:ext cx="469744" cy="259045"/>
    <xdr:sp macro="" textlink="">
      <xdr:nvSpPr>
        <xdr:cNvPr id="142" name="n_1aveValue債務償還比率"/>
        <xdr:cNvSpPr txBox="1"/>
      </xdr:nvSpPr>
      <xdr:spPr>
        <a:xfrm>
          <a:off x="13836727" y="622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54167</xdr:rowOff>
    </xdr:from>
    <xdr:ext cx="469744" cy="259045"/>
    <xdr:sp macro="" textlink="">
      <xdr:nvSpPr>
        <xdr:cNvPr id="143" name="n_1mainValue債務償還比率"/>
        <xdr:cNvSpPr txBox="1"/>
      </xdr:nvSpPr>
      <xdr:spPr>
        <a:xfrm>
          <a:off x="13836727" y="579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10,805
10,706
419.29
11,947,091
11,724,205
208,209
7,004,287
13,184,893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27033</xdr:rowOff>
    </xdr:from>
    <xdr:to>
      <xdr:col>24</xdr:col>
      <xdr:colOff>114300</xdr:colOff>
      <xdr:row>39</xdr:row>
      <xdr:rowOff>128633</xdr:rowOff>
    </xdr:to>
    <xdr:sp macro="" textlink="">
      <xdr:nvSpPr>
        <xdr:cNvPr id="73" name="楕円 72"/>
        <xdr:cNvSpPr/>
      </xdr:nvSpPr>
      <xdr:spPr>
        <a:xfrm>
          <a:off x="4584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5460</xdr:rowOff>
    </xdr:from>
    <xdr:ext cx="405111" cy="259045"/>
    <xdr:sp macro="" textlink="">
      <xdr:nvSpPr>
        <xdr:cNvPr id="74" name="【道路】&#10;有形固定資産減価償却率該当値テキスト"/>
        <xdr:cNvSpPr txBox="1"/>
      </xdr:nvSpPr>
      <xdr:spPr>
        <a:xfrm>
          <a:off x="4673600"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85816</xdr:rowOff>
    </xdr:from>
    <xdr:to>
      <xdr:col>20</xdr:col>
      <xdr:colOff>38100</xdr:colOff>
      <xdr:row>40</xdr:row>
      <xdr:rowOff>15966</xdr:rowOff>
    </xdr:to>
    <xdr:sp macro="" textlink="">
      <xdr:nvSpPr>
        <xdr:cNvPr id="75" name="楕円 74"/>
        <xdr:cNvSpPr/>
      </xdr:nvSpPr>
      <xdr:spPr>
        <a:xfrm>
          <a:off x="3746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77833</xdr:rowOff>
    </xdr:from>
    <xdr:to>
      <xdr:col>24</xdr:col>
      <xdr:colOff>63500</xdr:colOff>
      <xdr:row>39</xdr:row>
      <xdr:rowOff>136616</xdr:rowOff>
    </xdr:to>
    <xdr:cxnSp macro="">
      <xdr:nvCxnSpPr>
        <xdr:cNvPr id="76" name="直線コネクタ 75"/>
        <xdr:cNvCxnSpPr/>
      </xdr:nvCxnSpPr>
      <xdr:spPr>
        <a:xfrm flipV="1">
          <a:off x="3797300" y="676438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31931</xdr:rowOff>
    </xdr:from>
    <xdr:to>
      <xdr:col>15</xdr:col>
      <xdr:colOff>101600</xdr:colOff>
      <xdr:row>40</xdr:row>
      <xdr:rowOff>133531</xdr:rowOff>
    </xdr:to>
    <xdr:sp macro="" textlink="">
      <xdr:nvSpPr>
        <xdr:cNvPr id="77" name="楕円 76"/>
        <xdr:cNvSpPr/>
      </xdr:nvSpPr>
      <xdr:spPr>
        <a:xfrm>
          <a:off x="2857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136616</xdr:rowOff>
    </xdr:from>
    <xdr:to>
      <xdr:col>19</xdr:col>
      <xdr:colOff>177800</xdr:colOff>
      <xdr:row>40</xdr:row>
      <xdr:rowOff>82731</xdr:rowOff>
    </xdr:to>
    <xdr:cxnSp macro="">
      <xdr:nvCxnSpPr>
        <xdr:cNvPr id="78" name="直線コネクタ 77"/>
        <xdr:cNvCxnSpPr/>
      </xdr:nvCxnSpPr>
      <xdr:spPr>
        <a:xfrm flipV="1">
          <a:off x="2908300" y="682316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31931</xdr:rowOff>
    </xdr:from>
    <xdr:to>
      <xdr:col>10</xdr:col>
      <xdr:colOff>165100</xdr:colOff>
      <xdr:row>40</xdr:row>
      <xdr:rowOff>133531</xdr:rowOff>
    </xdr:to>
    <xdr:sp macro="" textlink="">
      <xdr:nvSpPr>
        <xdr:cNvPr id="79" name="楕円 78"/>
        <xdr:cNvSpPr/>
      </xdr:nvSpPr>
      <xdr:spPr>
        <a:xfrm>
          <a:off x="1968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82731</xdr:rowOff>
    </xdr:from>
    <xdr:to>
      <xdr:col>15</xdr:col>
      <xdr:colOff>50800</xdr:colOff>
      <xdr:row>40</xdr:row>
      <xdr:rowOff>82731</xdr:rowOff>
    </xdr:to>
    <xdr:cxnSp macro="">
      <xdr:nvCxnSpPr>
        <xdr:cNvPr id="80" name="直線コネクタ 79"/>
        <xdr:cNvCxnSpPr/>
      </xdr:nvCxnSpPr>
      <xdr:spPr>
        <a:xfrm>
          <a:off x="2019300" y="69407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1" name="n_1aveValue【道路】&#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2" name="n_2aveValue【道路】&#10;有形固定資産減価償却率"/>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3" name="n_3aveValue【道路】&#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7093</xdr:rowOff>
    </xdr:from>
    <xdr:ext cx="405111" cy="259045"/>
    <xdr:sp macro="" textlink="">
      <xdr:nvSpPr>
        <xdr:cNvPr id="84" name="n_1mainValue【道路】&#10;有形固定資産減価償却率"/>
        <xdr:cNvSpPr txBox="1"/>
      </xdr:nvSpPr>
      <xdr:spPr>
        <a:xfrm>
          <a:off x="3582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124658</xdr:rowOff>
    </xdr:from>
    <xdr:ext cx="405111" cy="259045"/>
    <xdr:sp macro="" textlink="">
      <xdr:nvSpPr>
        <xdr:cNvPr id="85" name="n_2mainValue【道路】&#10;有形固定資産減価償却率"/>
        <xdr:cNvSpPr txBox="1"/>
      </xdr:nvSpPr>
      <xdr:spPr>
        <a:xfrm>
          <a:off x="2705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124658</xdr:rowOff>
    </xdr:from>
    <xdr:ext cx="405111" cy="259045"/>
    <xdr:sp macro="" textlink="">
      <xdr:nvSpPr>
        <xdr:cNvPr id="86" name="n_3mainValue【道路】&#10;有形固定資産減価償却率"/>
        <xdr:cNvSpPr txBox="1"/>
      </xdr:nvSpPr>
      <xdr:spPr>
        <a:xfrm>
          <a:off x="1816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109916</xdr:rowOff>
    </xdr:from>
    <xdr:ext cx="534377" cy="259045"/>
    <xdr:sp macro="" textlink="">
      <xdr:nvSpPr>
        <xdr:cNvPr id="115" name="【道路】&#10;一人当たり延長平均値テキスト"/>
        <xdr:cNvSpPr txBox="1"/>
      </xdr:nvSpPr>
      <xdr:spPr>
        <a:xfrm>
          <a:off x="10515600" y="645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130747</xdr:rowOff>
    </xdr:from>
    <xdr:to>
      <xdr:col>55</xdr:col>
      <xdr:colOff>50800</xdr:colOff>
      <xdr:row>33</xdr:row>
      <xdr:rowOff>60897</xdr:rowOff>
    </xdr:to>
    <xdr:sp macro="" textlink="">
      <xdr:nvSpPr>
        <xdr:cNvPr id="125" name="楕円 124"/>
        <xdr:cNvSpPr/>
      </xdr:nvSpPr>
      <xdr:spPr>
        <a:xfrm>
          <a:off x="10426700" y="56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83774</xdr:rowOff>
    </xdr:from>
    <xdr:ext cx="534377" cy="259045"/>
    <xdr:sp macro="" textlink="">
      <xdr:nvSpPr>
        <xdr:cNvPr id="126" name="【道路】&#10;一人当たり延長該当値テキスト"/>
        <xdr:cNvSpPr txBox="1"/>
      </xdr:nvSpPr>
      <xdr:spPr>
        <a:xfrm>
          <a:off x="10515600" y="557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160160</xdr:rowOff>
    </xdr:from>
    <xdr:to>
      <xdr:col>50</xdr:col>
      <xdr:colOff>165100</xdr:colOff>
      <xdr:row>33</xdr:row>
      <xdr:rowOff>90310</xdr:rowOff>
    </xdr:to>
    <xdr:sp macro="" textlink="">
      <xdr:nvSpPr>
        <xdr:cNvPr id="127" name="楕円 126"/>
        <xdr:cNvSpPr/>
      </xdr:nvSpPr>
      <xdr:spPr>
        <a:xfrm>
          <a:off x="9588500" y="56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10097</xdr:rowOff>
    </xdr:from>
    <xdr:to>
      <xdr:col>55</xdr:col>
      <xdr:colOff>0</xdr:colOff>
      <xdr:row>33</xdr:row>
      <xdr:rowOff>39510</xdr:rowOff>
    </xdr:to>
    <xdr:cxnSp macro="">
      <xdr:nvCxnSpPr>
        <xdr:cNvPr id="128" name="直線コネクタ 127"/>
        <xdr:cNvCxnSpPr/>
      </xdr:nvCxnSpPr>
      <xdr:spPr>
        <a:xfrm flipV="1">
          <a:off x="9639300" y="5667947"/>
          <a:ext cx="8382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19933</xdr:rowOff>
    </xdr:from>
    <xdr:to>
      <xdr:col>46</xdr:col>
      <xdr:colOff>38100</xdr:colOff>
      <xdr:row>33</xdr:row>
      <xdr:rowOff>121533</xdr:rowOff>
    </xdr:to>
    <xdr:sp macro="" textlink="">
      <xdr:nvSpPr>
        <xdr:cNvPr id="129" name="楕円 128"/>
        <xdr:cNvSpPr/>
      </xdr:nvSpPr>
      <xdr:spPr>
        <a:xfrm>
          <a:off x="8699500" y="56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39510</xdr:rowOff>
    </xdr:from>
    <xdr:to>
      <xdr:col>50</xdr:col>
      <xdr:colOff>114300</xdr:colOff>
      <xdr:row>33</xdr:row>
      <xdr:rowOff>70733</xdr:rowOff>
    </xdr:to>
    <xdr:cxnSp macro="">
      <xdr:nvCxnSpPr>
        <xdr:cNvPr id="130" name="直線コネクタ 129"/>
        <xdr:cNvCxnSpPr/>
      </xdr:nvCxnSpPr>
      <xdr:spPr>
        <a:xfrm flipV="1">
          <a:off x="8750300" y="5697360"/>
          <a:ext cx="8890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36316</xdr:rowOff>
    </xdr:from>
    <xdr:to>
      <xdr:col>41</xdr:col>
      <xdr:colOff>101600</xdr:colOff>
      <xdr:row>33</xdr:row>
      <xdr:rowOff>137916</xdr:rowOff>
    </xdr:to>
    <xdr:sp macro="" textlink="">
      <xdr:nvSpPr>
        <xdr:cNvPr id="131" name="楕円 130"/>
        <xdr:cNvSpPr/>
      </xdr:nvSpPr>
      <xdr:spPr>
        <a:xfrm>
          <a:off x="7810500" y="56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70733</xdr:rowOff>
    </xdr:from>
    <xdr:to>
      <xdr:col>45</xdr:col>
      <xdr:colOff>177800</xdr:colOff>
      <xdr:row>33</xdr:row>
      <xdr:rowOff>87116</xdr:rowOff>
    </xdr:to>
    <xdr:cxnSp macro="">
      <xdr:nvCxnSpPr>
        <xdr:cNvPr id="132" name="直線コネクタ 131"/>
        <xdr:cNvCxnSpPr/>
      </xdr:nvCxnSpPr>
      <xdr:spPr>
        <a:xfrm flipV="1">
          <a:off x="7861300" y="5728583"/>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71931</xdr:rowOff>
    </xdr:from>
    <xdr:ext cx="534377" cy="259045"/>
    <xdr:sp macro="" textlink="">
      <xdr:nvSpPr>
        <xdr:cNvPr id="133" name="n_1aveValue【道路】&#10;一人当たり延長"/>
        <xdr:cNvSpPr txBox="1"/>
      </xdr:nvSpPr>
      <xdr:spPr>
        <a:xfrm>
          <a:off x="93594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97915</xdr:rowOff>
    </xdr:from>
    <xdr:ext cx="534377" cy="259045"/>
    <xdr:sp macro="" textlink="">
      <xdr:nvSpPr>
        <xdr:cNvPr id="134" name="n_2aveValue【道路】&#10;一人当たり延長"/>
        <xdr:cNvSpPr txBox="1"/>
      </xdr:nvSpPr>
      <xdr:spPr>
        <a:xfrm>
          <a:off x="8483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9123</xdr:rowOff>
    </xdr:from>
    <xdr:ext cx="534377" cy="259045"/>
    <xdr:sp macro="" textlink="">
      <xdr:nvSpPr>
        <xdr:cNvPr id="135" name="n_3aveValue【道路】&#10;一人当たり延長"/>
        <xdr:cNvSpPr txBox="1"/>
      </xdr:nvSpPr>
      <xdr:spPr>
        <a:xfrm>
          <a:off x="7594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106837</xdr:rowOff>
    </xdr:from>
    <xdr:ext cx="534377" cy="259045"/>
    <xdr:sp macro="" textlink="">
      <xdr:nvSpPr>
        <xdr:cNvPr id="136" name="n_1mainValue【道路】&#10;一人当たり延長"/>
        <xdr:cNvSpPr txBox="1"/>
      </xdr:nvSpPr>
      <xdr:spPr>
        <a:xfrm>
          <a:off x="9359411" y="542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138060</xdr:rowOff>
    </xdr:from>
    <xdr:ext cx="534377" cy="259045"/>
    <xdr:sp macro="" textlink="">
      <xdr:nvSpPr>
        <xdr:cNvPr id="137" name="n_2mainValue【道路】&#10;一人当たり延長"/>
        <xdr:cNvSpPr txBox="1"/>
      </xdr:nvSpPr>
      <xdr:spPr>
        <a:xfrm>
          <a:off x="8483111" y="54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154443</xdr:rowOff>
    </xdr:from>
    <xdr:ext cx="534377" cy="259045"/>
    <xdr:sp macro="" textlink="">
      <xdr:nvSpPr>
        <xdr:cNvPr id="138" name="n_3mainValue【道路】&#10;一人当たり延長"/>
        <xdr:cNvSpPr txBox="1"/>
      </xdr:nvSpPr>
      <xdr:spPr>
        <a:xfrm>
          <a:off x="7594111" y="546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68" name="【橋りょう・トンネル】&#10;有形固定資産減価償却率平均値テキスト"/>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44450</xdr:rowOff>
    </xdr:from>
    <xdr:to>
      <xdr:col>24</xdr:col>
      <xdr:colOff>114300</xdr:colOff>
      <xdr:row>62</xdr:row>
      <xdr:rowOff>146050</xdr:rowOff>
    </xdr:to>
    <xdr:sp macro="" textlink="">
      <xdr:nvSpPr>
        <xdr:cNvPr id="178" name="楕円 177"/>
        <xdr:cNvSpPr/>
      </xdr:nvSpPr>
      <xdr:spPr>
        <a:xfrm>
          <a:off x="4584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22877</xdr:rowOff>
    </xdr:from>
    <xdr:ext cx="405111" cy="259045"/>
    <xdr:sp macro="" textlink="">
      <xdr:nvSpPr>
        <xdr:cNvPr id="179" name="【橋りょう・トンネル】&#10;有形固定資産減価償却率該当値テキスト"/>
        <xdr:cNvSpPr txBox="1"/>
      </xdr:nvSpPr>
      <xdr:spPr>
        <a:xfrm>
          <a:off x="4673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80" name="楕円 179"/>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95250</xdr:rowOff>
    </xdr:from>
    <xdr:to>
      <xdr:col>24</xdr:col>
      <xdr:colOff>63500</xdr:colOff>
      <xdr:row>62</xdr:row>
      <xdr:rowOff>123825</xdr:rowOff>
    </xdr:to>
    <xdr:cxnSp macro="">
      <xdr:nvCxnSpPr>
        <xdr:cNvPr id="181" name="直線コネクタ 180"/>
        <xdr:cNvCxnSpPr/>
      </xdr:nvCxnSpPr>
      <xdr:spPr>
        <a:xfrm flipV="1">
          <a:off x="3797300" y="107251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82" name="楕円 181"/>
        <xdr:cNvSpPr/>
      </xdr:nvSpPr>
      <xdr:spPr>
        <a:xfrm>
          <a:off x="2857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123825</xdr:rowOff>
    </xdr:from>
    <xdr:to>
      <xdr:col>19</xdr:col>
      <xdr:colOff>177800</xdr:colOff>
      <xdr:row>63</xdr:row>
      <xdr:rowOff>13335</xdr:rowOff>
    </xdr:to>
    <xdr:cxnSp macro="">
      <xdr:nvCxnSpPr>
        <xdr:cNvPr id="183" name="直線コネクタ 182"/>
        <xdr:cNvCxnSpPr/>
      </xdr:nvCxnSpPr>
      <xdr:spPr>
        <a:xfrm flipV="1">
          <a:off x="2908300" y="107537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133985</xdr:rowOff>
    </xdr:from>
    <xdr:to>
      <xdr:col>10</xdr:col>
      <xdr:colOff>165100</xdr:colOff>
      <xdr:row>63</xdr:row>
      <xdr:rowOff>64135</xdr:rowOff>
    </xdr:to>
    <xdr:sp macro="" textlink="">
      <xdr:nvSpPr>
        <xdr:cNvPr id="184" name="楕円 183"/>
        <xdr:cNvSpPr/>
      </xdr:nvSpPr>
      <xdr:spPr>
        <a:xfrm>
          <a:off x="1968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13335</xdr:rowOff>
    </xdr:from>
    <xdr:to>
      <xdr:col>15</xdr:col>
      <xdr:colOff>50800</xdr:colOff>
      <xdr:row>63</xdr:row>
      <xdr:rowOff>13335</xdr:rowOff>
    </xdr:to>
    <xdr:cxnSp macro="">
      <xdr:nvCxnSpPr>
        <xdr:cNvPr id="185" name="直線コネクタ 184"/>
        <xdr:cNvCxnSpPr/>
      </xdr:nvCxnSpPr>
      <xdr:spPr>
        <a:xfrm>
          <a:off x="2019300" y="10814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86" name="n_1aveValue【橋りょう・トンネ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164482</xdr:rowOff>
    </xdr:from>
    <xdr:ext cx="405111" cy="259045"/>
    <xdr:sp macro="" textlink="">
      <xdr:nvSpPr>
        <xdr:cNvPr id="187" name="n_2aveValue【橋りょう・トンネル】&#10;有形固定資産減価償却率"/>
        <xdr:cNvSpPr txBox="1"/>
      </xdr:nvSpPr>
      <xdr:spPr>
        <a:xfrm>
          <a:off x="2705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156862</xdr:rowOff>
    </xdr:from>
    <xdr:ext cx="405111" cy="259045"/>
    <xdr:sp macro="" textlink="">
      <xdr:nvSpPr>
        <xdr:cNvPr id="188" name="n_3aveValue【橋りょう・トンネル】&#10;有形固定資産減価償却率"/>
        <xdr:cNvSpPr txBox="1"/>
      </xdr:nvSpPr>
      <xdr:spPr>
        <a:xfrm>
          <a:off x="1816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189" name="n_1mainValue【橋りょう・トンネル】&#10;有形固定資産減価償却率"/>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55262</xdr:rowOff>
    </xdr:from>
    <xdr:ext cx="405111" cy="259045"/>
    <xdr:sp macro="" textlink="">
      <xdr:nvSpPr>
        <xdr:cNvPr id="190" name="n_2mainValue【橋りょう・トンネル】&#10;有形固定資産減価償却率"/>
        <xdr:cNvSpPr txBox="1"/>
      </xdr:nvSpPr>
      <xdr:spPr>
        <a:xfrm>
          <a:off x="2705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55262</xdr:rowOff>
    </xdr:from>
    <xdr:ext cx="405111" cy="259045"/>
    <xdr:sp macro="" textlink="">
      <xdr:nvSpPr>
        <xdr:cNvPr id="191" name="n_3mainValue【橋りょう・トンネル】&#10;有形固定資産減価償却率"/>
        <xdr:cNvSpPr txBox="1"/>
      </xdr:nvSpPr>
      <xdr:spPr>
        <a:xfrm>
          <a:off x="1816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86189</xdr:rowOff>
    </xdr:from>
    <xdr:ext cx="599010" cy="259045"/>
    <xdr:sp macro="" textlink="">
      <xdr:nvSpPr>
        <xdr:cNvPr id="222" name="【橋りょう・トンネル】&#10;一人当たり有形固定資産（償却資産）額平均値テキスト"/>
        <xdr:cNvSpPr txBox="1"/>
      </xdr:nvSpPr>
      <xdr:spPr>
        <a:xfrm>
          <a:off x="10515600" y="10544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124659</xdr:rowOff>
    </xdr:from>
    <xdr:to>
      <xdr:col>55</xdr:col>
      <xdr:colOff>50800</xdr:colOff>
      <xdr:row>59</xdr:row>
      <xdr:rowOff>54809</xdr:rowOff>
    </xdr:to>
    <xdr:sp macro="" textlink="">
      <xdr:nvSpPr>
        <xdr:cNvPr id="232" name="楕円 231"/>
        <xdr:cNvSpPr/>
      </xdr:nvSpPr>
      <xdr:spPr>
        <a:xfrm>
          <a:off x="10426700" y="100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147536</xdr:rowOff>
    </xdr:from>
    <xdr:ext cx="599010" cy="259045"/>
    <xdr:sp macro="" textlink="">
      <xdr:nvSpPr>
        <xdr:cNvPr id="233" name="【橋りょう・トンネル】&#10;一人当たり有形固定資産（償却資産）額該当値テキスト"/>
        <xdr:cNvSpPr txBox="1"/>
      </xdr:nvSpPr>
      <xdr:spPr>
        <a:xfrm>
          <a:off x="10515600" y="99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143345</xdr:rowOff>
    </xdr:from>
    <xdr:to>
      <xdr:col>50</xdr:col>
      <xdr:colOff>165100</xdr:colOff>
      <xdr:row>59</xdr:row>
      <xdr:rowOff>73495</xdr:rowOff>
    </xdr:to>
    <xdr:sp macro="" textlink="">
      <xdr:nvSpPr>
        <xdr:cNvPr id="234" name="楕円 233"/>
        <xdr:cNvSpPr/>
      </xdr:nvSpPr>
      <xdr:spPr>
        <a:xfrm>
          <a:off x="9588500" y="100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4009</xdr:rowOff>
    </xdr:from>
    <xdr:to>
      <xdr:col>55</xdr:col>
      <xdr:colOff>0</xdr:colOff>
      <xdr:row>59</xdr:row>
      <xdr:rowOff>22695</xdr:rowOff>
    </xdr:to>
    <xdr:cxnSp macro="">
      <xdr:nvCxnSpPr>
        <xdr:cNvPr id="235" name="直線コネクタ 234"/>
        <xdr:cNvCxnSpPr/>
      </xdr:nvCxnSpPr>
      <xdr:spPr>
        <a:xfrm flipV="1">
          <a:off x="9639300" y="10119559"/>
          <a:ext cx="838200" cy="1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162320</xdr:rowOff>
    </xdr:from>
    <xdr:to>
      <xdr:col>46</xdr:col>
      <xdr:colOff>38100</xdr:colOff>
      <xdr:row>59</xdr:row>
      <xdr:rowOff>92470</xdr:rowOff>
    </xdr:to>
    <xdr:sp macro="" textlink="">
      <xdr:nvSpPr>
        <xdr:cNvPr id="236" name="楕円 235"/>
        <xdr:cNvSpPr/>
      </xdr:nvSpPr>
      <xdr:spPr>
        <a:xfrm>
          <a:off x="8699500" y="101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22695</xdr:rowOff>
    </xdr:from>
    <xdr:to>
      <xdr:col>50</xdr:col>
      <xdr:colOff>114300</xdr:colOff>
      <xdr:row>59</xdr:row>
      <xdr:rowOff>41670</xdr:rowOff>
    </xdr:to>
    <xdr:cxnSp macro="">
      <xdr:nvCxnSpPr>
        <xdr:cNvPr id="237" name="直線コネクタ 236"/>
        <xdr:cNvCxnSpPr/>
      </xdr:nvCxnSpPr>
      <xdr:spPr>
        <a:xfrm flipV="1">
          <a:off x="8750300" y="10138245"/>
          <a:ext cx="889000" cy="1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1138</xdr:rowOff>
    </xdr:from>
    <xdr:to>
      <xdr:col>41</xdr:col>
      <xdr:colOff>101600</xdr:colOff>
      <xdr:row>59</xdr:row>
      <xdr:rowOff>102738</xdr:rowOff>
    </xdr:to>
    <xdr:sp macro="" textlink="">
      <xdr:nvSpPr>
        <xdr:cNvPr id="238" name="楕円 237"/>
        <xdr:cNvSpPr/>
      </xdr:nvSpPr>
      <xdr:spPr>
        <a:xfrm>
          <a:off x="7810500" y="101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41670</xdr:rowOff>
    </xdr:from>
    <xdr:to>
      <xdr:col>45</xdr:col>
      <xdr:colOff>177800</xdr:colOff>
      <xdr:row>59</xdr:row>
      <xdr:rowOff>51938</xdr:rowOff>
    </xdr:to>
    <xdr:cxnSp macro="">
      <xdr:nvCxnSpPr>
        <xdr:cNvPr id="239" name="直線コネクタ 238"/>
        <xdr:cNvCxnSpPr/>
      </xdr:nvCxnSpPr>
      <xdr:spPr>
        <a:xfrm flipV="1">
          <a:off x="7861300" y="10157220"/>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87270</xdr:rowOff>
    </xdr:from>
    <xdr:ext cx="599010" cy="259045"/>
    <xdr:sp macro="" textlink="">
      <xdr:nvSpPr>
        <xdr:cNvPr id="240" name="n_1aveValue【橋りょう・トンネル】&#10;一人当たり有形固定資産（償却資産）額"/>
        <xdr:cNvSpPr txBox="1"/>
      </xdr:nvSpPr>
      <xdr:spPr>
        <a:xfrm>
          <a:off x="93270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89331</xdr:rowOff>
    </xdr:from>
    <xdr:ext cx="599010" cy="259045"/>
    <xdr:sp macro="" textlink="">
      <xdr:nvSpPr>
        <xdr:cNvPr id="241" name="n_2aveValue【橋りょう・トンネル】&#10;一人当たり有形固定資産（償却資産）額"/>
        <xdr:cNvSpPr txBox="1"/>
      </xdr:nvSpPr>
      <xdr:spPr>
        <a:xfrm>
          <a:off x="8450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75257</xdr:rowOff>
    </xdr:from>
    <xdr:ext cx="599010" cy="259045"/>
    <xdr:sp macro="" textlink="">
      <xdr:nvSpPr>
        <xdr:cNvPr id="242" name="n_3aveValue【橋りょう・トンネル】&#10;一人当たり有形固定資産（償却資産）額"/>
        <xdr:cNvSpPr txBox="1"/>
      </xdr:nvSpPr>
      <xdr:spPr>
        <a:xfrm>
          <a:off x="7561795" y="103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90022</xdr:rowOff>
    </xdr:from>
    <xdr:ext cx="599010" cy="259045"/>
    <xdr:sp macro="" textlink="">
      <xdr:nvSpPr>
        <xdr:cNvPr id="243" name="n_1mainValue【橋りょう・トンネル】&#10;一人当たり有形固定資産（償却資産）額"/>
        <xdr:cNvSpPr txBox="1"/>
      </xdr:nvSpPr>
      <xdr:spPr>
        <a:xfrm>
          <a:off x="9327095" y="986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108997</xdr:rowOff>
    </xdr:from>
    <xdr:ext cx="599010" cy="259045"/>
    <xdr:sp macro="" textlink="">
      <xdr:nvSpPr>
        <xdr:cNvPr id="244" name="n_2mainValue【橋りょう・トンネル】&#10;一人当たり有形固定資産（償却資産）額"/>
        <xdr:cNvSpPr txBox="1"/>
      </xdr:nvSpPr>
      <xdr:spPr>
        <a:xfrm>
          <a:off x="8450795" y="988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119265</xdr:rowOff>
    </xdr:from>
    <xdr:ext cx="599010" cy="259045"/>
    <xdr:sp macro="" textlink="">
      <xdr:nvSpPr>
        <xdr:cNvPr id="245" name="n_3mainValue【橋りょう・トンネル】&#10;一人当たり有形固定資産（償却資産）額"/>
        <xdr:cNvSpPr txBox="1"/>
      </xdr:nvSpPr>
      <xdr:spPr>
        <a:xfrm>
          <a:off x="7561795" y="989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7" name="テキスト ボックス 25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7" name="テキスト ボックス 26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71" name="直線コネクタ 270"/>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72"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73" name="直線コネクタ 272"/>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5" name="直線コネクタ 27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76"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77" name="フローチャート: 判断 276"/>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78" name="フローチャート: 判断 277"/>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79" name="フローチャート: 判断 278"/>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80" name="フローチャート: 判断 279"/>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106499</xdr:rowOff>
    </xdr:from>
    <xdr:to>
      <xdr:col>24</xdr:col>
      <xdr:colOff>114300</xdr:colOff>
      <xdr:row>80</xdr:row>
      <xdr:rowOff>36649</xdr:rowOff>
    </xdr:to>
    <xdr:sp macro="" textlink="">
      <xdr:nvSpPr>
        <xdr:cNvPr id="286" name="楕円 285"/>
        <xdr:cNvSpPr/>
      </xdr:nvSpPr>
      <xdr:spPr>
        <a:xfrm>
          <a:off x="45847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129376</xdr:rowOff>
    </xdr:from>
    <xdr:ext cx="405111" cy="259045"/>
    <xdr:sp macro="" textlink="">
      <xdr:nvSpPr>
        <xdr:cNvPr id="287" name="【公営住宅】&#10;有形固定資産減価償却率該当値テキスト"/>
        <xdr:cNvSpPr txBox="1"/>
      </xdr:nvSpPr>
      <xdr:spPr>
        <a:xfrm>
          <a:off x="4673600" y="1350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88" name="楕円 287"/>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157299</xdr:rowOff>
    </xdr:from>
    <xdr:to>
      <xdr:col>24</xdr:col>
      <xdr:colOff>63500</xdr:colOff>
      <xdr:row>80</xdr:row>
      <xdr:rowOff>3811</xdr:rowOff>
    </xdr:to>
    <xdr:cxnSp macro="">
      <xdr:nvCxnSpPr>
        <xdr:cNvPr id="289" name="直線コネクタ 288"/>
        <xdr:cNvCxnSpPr/>
      </xdr:nvCxnSpPr>
      <xdr:spPr>
        <a:xfrm flipV="1">
          <a:off x="3797300" y="1370184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157118</xdr:rowOff>
    </xdr:from>
    <xdr:to>
      <xdr:col>15</xdr:col>
      <xdr:colOff>101600</xdr:colOff>
      <xdr:row>80</xdr:row>
      <xdr:rowOff>87268</xdr:rowOff>
    </xdr:to>
    <xdr:sp macro="" textlink="">
      <xdr:nvSpPr>
        <xdr:cNvPr id="290" name="楕円 289"/>
        <xdr:cNvSpPr/>
      </xdr:nvSpPr>
      <xdr:spPr>
        <a:xfrm>
          <a:off x="2857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36468</xdr:rowOff>
    </xdr:to>
    <xdr:cxnSp macro="">
      <xdr:nvCxnSpPr>
        <xdr:cNvPr id="291" name="直線コネクタ 290"/>
        <xdr:cNvCxnSpPr/>
      </xdr:nvCxnSpPr>
      <xdr:spPr>
        <a:xfrm flipV="1">
          <a:off x="2908300" y="137198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157118</xdr:rowOff>
    </xdr:from>
    <xdr:to>
      <xdr:col>10</xdr:col>
      <xdr:colOff>165100</xdr:colOff>
      <xdr:row>80</xdr:row>
      <xdr:rowOff>87268</xdr:rowOff>
    </xdr:to>
    <xdr:sp macro="" textlink="">
      <xdr:nvSpPr>
        <xdr:cNvPr id="292" name="楕円 291"/>
        <xdr:cNvSpPr/>
      </xdr:nvSpPr>
      <xdr:spPr>
        <a:xfrm>
          <a:off x="1968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36468</xdr:rowOff>
    </xdr:from>
    <xdr:to>
      <xdr:col>15</xdr:col>
      <xdr:colOff>50800</xdr:colOff>
      <xdr:row>80</xdr:row>
      <xdr:rowOff>36468</xdr:rowOff>
    </xdr:to>
    <xdr:cxnSp macro="">
      <xdr:nvCxnSpPr>
        <xdr:cNvPr id="293" name="直線コネクタ 292"/>
        <xdr:cNvCxnSpPr/>
      </xdr:nvCxnSpPr>
      <xdr:spPr>
        <a:xfrm>
          <a:off x="2019300" y="1375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6548</xdr:rowOff>
    </xdr:from>
    <xdr:ext cx="405111" cy="259045"/>
    <xdr:sp macro="" textlink="">
      <xdr:nvSpPr>
        <xdr:cNvPr id="294" name="n_1aveValue【公営住宅】&#10;有形固定資産減価償却率"/>
        <xdr:cNvSpPr txBox="1"/>
      </xdr:nvSpPr>
      <xdr:spPr>
        <a:xfrm>
          <a:off x="35820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95" name="n_2aveValue【公営住宅】&#10;有形固定資産減価償却率"/>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155139</xdr:rowOff>
    </xdr:from>
    <xdr:ext cx="405111" cy="259045"/>
    <xdr:sp macro="" textlink="">
      <xdr:nvSpPr>
        <xdr:cNvPr id="296" name="n_3aveValue【公営住宅】&#10;有形固定資産減価償却率"/>
        <xdr:cNvSpPr txBox="1"/>
      </xdr:nvSpPr>
      <xdr:spPr>
        <a:xfrm>
          <a:off x="1816744"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297" name="n_1mainValue【公営住宅】&#10;有形固定資産減価償却率"/>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103795</xdr:rowOff>
    </xdr:from>
    <xdr:ext cx="405111" cy="259045"/>
    <xdr:sp macro="" textlink="">
      <xdr:nvSpPr>
        <xdr:cNvPr id="298" name="n_2mainValue【公営住宅】&#10;有形固定資産減価償却率"/>
        <xdr:cNvSpPr txBox="1"/>
      </xdr:nvSpPr>
      <xdr:spPr>
        <a:xfrm>
          <a:off x="2705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103795</xdr:rowOff>
    </xdr:from>
    <xdr:ext cx="405111" cy="259045"/>
    <xdr:sp macro="" textlink="">
      <xdr:nvSpPr>
        <xdr:cNvPr id="299" name="n_3mainValue【公営住宅】&#10;有形固定資産減価償却率"/>
        <xdr:cNvSpPr txBox="1"/>
      </xdr:nvSpPr>
      <xdr:spPr>
        <a:xfrm>
          <a:off x="1816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25" name="直線コネクタ 324"/>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28"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29" name="直線コネクタ 328"/>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76108</xdr:rowOff>
    </xdr:from>
    <xdr:ext cx="469744" cy="259045"/>
    <xdr:sp macro="" textlink="">
      <xdr:nvSpPr>
        <xdr:cNvPr id="330" name="【公営住宅】&#10;一人当たり面積平均値テキスト"/>
        <xdr:cNvSpPr txBox="1"/>
      </xdr:nvSpPr>
      <xdr:spPr>
        <a:xfrm>
          <a:off x="10515600" y="14306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31" name="フローチャート: 判断 330"/>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32" name="フローチャート: 判断 331"/>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33" name="フローチャート: 判断 332"/>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34" name="フローチャート: 判断 333"/>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115643</xdr:rowOff>
    </xdr:from>
    <xdr:to>
      <xdr:col>55</xdr:col>
      <xdr:colOff>50800</xdr:colOff>
      <xdr:row>82</xdr:row>
      <xdr:rowOff>45793</xdr:rowOff>
    </xdr:to>
    <xdr:sp macro="" textlink="">
      <xdr:nvSpPr>
        <xdr:cNvPr id="340" name="楕円 339"/>
        <xdr:cNvSpPr/>
      </xdr:nvSpPr>
      <xdr:spPr>
        <a:xfrm>
          <a:off x="10426700" y="140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138520</xdr:rowOff>
    </xdr:from>
    <xdr:ext cx="469744" cy="259045"/>
    <xdr:sp macro="" textlink="">
      <xdr:nvSpPr>
        <xdr:cNvPr id="341" name="【公営住宅】&#10;一人当たり面積該当値テキスト"/>
        <xdr:cNvSpPr txBox="1"/>
      </xdr:nvSpPr>
      <xdr:spPr>
        <a:xfrm>
          <a:off x="10515600" y="1385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137849</xdr:rowOff>
    </xdr:from>
    <xdr:to>
      <xdr:col>50</xdr:col>
      <xdr:colOff>165100</xdr:colOff>
      <xdr:row>82</xdr:row>
      <xdr:rowOff>67999</xdr:rowOff>
    </xdr:to>
    <xdr:sp macro="" textlink="">
      <xdr:nvSpPr>
        <xdr:cNvPr id="342" name="楕円 341"/>
        <xdr:cNvSpPr/>
      </xdr:nvSpPr>
      <xdr:spPr>
        <a:xfrm>
          <a:off x="9588500" y="1402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166443</xdr:rowOff>
    </xdr:from>
    <xdr:to>
      <xdr:col>55</xdr:col>
      <xdr:colOff>0</xdr:colOff>
      <xdr:row>82</xdr:row>
      <xdr:rowOff>17199</xdr:rowOff>
    </xdr:to>
    <xdr:cxnSp macro="">
      <xdr:nvCxnSpPr>
        <xdr:cNvPr id="343" name="直線コネクタ 342"/>
        <xdr:cNvCxnSpPr/>
      </xdr:nvCxnSpPr>
      <xdr:spPr>
        <a:xfrm flipV="1">
          <a:off x="9639300" y="14053893"/>
          <a:ext cx="8382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155158</xdr:rowOff>
    </xdr:from>
    <xdr:to>
      <xdr:col>46</xdr:col>
      <xdr:colOff>38100</xdr:colOff>
      <xdr:row>82</xdr:row>
      <xdr:rowOff>85308</xdr:rowOff>
    </xdr:to>
    <xdr:sp macro="" textlink="">
      <xdr:nvSpPr>
        <xdr:cNvPr id="344" name="楕円 343"/>
        <xdr:cNvSpPr/>
      </xdr:nvSpPr>
      <xdr:spPr>
        <a:xfrm>
          <a:off x="8699500" y="140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17199</xdr:rowOff>
    </xdr:from>
    <xdr:to>
      <xdr:col>50</xdr:col>
      <xdr:colOff>114300</xdr:colOff>
      <xdr:row>82</xdr:row>
      <xdr:rowOff>34508</xdr:rowOff>
    </xdr:to>
    <xdr:cxnSp macro="">
      <xdr:nvCxnSpPr>
        <xdr:cNvPr id="345" name="直線コネクタ 344"/>
        <xdr:cNvCxnSpPr/>
      </xdr:nvCxnSpPr>
      <xdr:spPr>
        <a:xfrm flipV="1">
          <a:off x="8750300" y="14076099"/>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131972</xdr:rowOff>
    </xdr:from>
    <xdr:to>
      <xdr:col>41</xdr:col>
      <xdr:colOff>101600</xdr:colOff>
      <xdr:row>78</xdr:row>
      <xdr:rowOff>62122</xdr:rowOff>
    </xdr:to>
    <xdr:sp macro="" textlink="">
      <xdr:nvSpPr>
        <xdr:cNvPr id="346" name="楕円 345"/>
        <xdr:cNvSpPr/>
      </xdr:nvSpPr>
      <xdr:spPr>
        <a:xfrm>
          <a:off x="7810500" y="133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11322</xdr:rowOff>
    </xdr:from>
    <xdr:to>
      <xdr:col>45</xdr:col>
      <xdr:colOff>177800</xdr:colOff>
      <xdr:row>82</xdr:row>
      <xdr:rowOff>34508</xdr:rowOff>
    </xdr:to>
    <xdr:cxnSp macro="">
      <xdr:nvCxnSpPr>
        <xdr:cNvPr id="347" name="直線コネクタ 346"/>
        <xdr:cNvCxnSpPr/>
      </xdr:nvCxnSpPr>
      <xdr:spPr>
        <a:xfrm>
          <a:off x="7861300" y="13384422"/>
          <a:ext cx="889000" cy="70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150892</xdr:rowOff>
    </xdr:from>
    <xdr:ext cx="469744" cy="259045"/>
    <xdr:sp macro="" textlink="">
      <xdr:nvSpPr>
        <xdr:cNvPr id="348" name="n_1aveValue【公営住宅】&#10;一人当たり面積"/>
        <xdr:cNvSpPr txBox="1"/>
      </xdr:nvSpPr>
      <xdr:spPr>
        <a:xfrm>
          <a:off x="93917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161017</xdr:rowOff>
    </xdr:from>
    <xdr:ext cx="469744" cy="259045"/>
    <xdr:sp macro="" textlink="">
      <xdr:nvSpPr>
        <xdr:cNvPr id="349" name="n_2aveValue【公営住宅】&#10;一人当たり面積"/>
        <xdr:cNvSpPr txBox="1"/>
      </xdr:nvSpPr>
      <xdr:spPr>
        <a:xfrm>
          <a:off x="8515427" y="143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147628</xdr:rowOff>
    </xdr:from>
    <xdr:ext cx="469744" cy="259045"/>
    <xdr:sp macro="" textlink="">
      <xdr:nvSpPr>
        <xdr:cNvPr id="350" name="n_3aveValue【公営住宅】&#10;一人当たり面積"/>
        <xdr:cNvSpPr txBox="1"/>
      </xdr:nvSpPr>
      <xdr:spPr>
        <a:xfrm>
          <a:off x="7626427" y="143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84526</xdr:rowOff>
    </xdr:from>
    <xdr:ext cx="469744" cy="259045"/>
    <xdr:sp macro="" textlink="">
      <xdr:nvSpPr>
        <xdr:cNvPr id="351" name="n_1mainValue【公営住宅】&#10;一人当たり面積"/>
        <xdr:cNvSpPr txBox="1"/>
      </xdr:nvSpPr>
      <xdr:spPr>
        <a:xfrm>
          <a:off x="9391727" y="1380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101835</xdr:rowOff>
    </xdr:from>
    <xdr:ext cx="469744" cy="259045"/>
    <xdr:sp macro="" textlink="">
      <xdr:nvSpPr>
        <xdr:cNvPr id="352" name="n_2mainValue【公営住宅】&#10;一人当たり面積"/>
        <xdr:cNvSpPr txBox="1"/>
      </xdr:nvSpPr>
      <xdr:spPr>
        <a:xfrm>
          <a:off x="8515427" y="138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78649</xdr:rowOff>
    </xdr:from>
    <xdr:ext cx="469744" cy="259045"/>
    <xdr:sp macro="" textlink="">
      <xdr:nvSpPr>
        <xdr:cNvPr id="353" name="n_3mainValue【公営住宅】&#10;一人当たり面積"/>
        <xdr:cNvSpPr txBox="1"/>
      </xdr:nvSpPr>
      <xdr:spPr>
        <a:xfrm>
          <a:off x="7626427" y="1310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1" name="テキスト ボックス 38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1" name="テキスト ボックス 39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95" name="直線コネクタ 394"/>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96"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97" name="直線コネクタ 396"/>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9" name="直線コネクタ 39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400" name="【認定こども園・幼稚園・保育所】&#10;有形固定資産減価償却率平均値テキスト"/>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01" name="フローチャート: 判断 400"/>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02" name="フローチャート: 判断 401"/>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03" name="フローチャート: 判断 402"/>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04" name="フローチャート: 判断 403"/>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74386</xdr:rowOff>
    </xdr:from>
    <xdr:to>
      <xdr:col>81</xdr:col>
      <xdr:colOff>101600</xdr:colOff>
      <xdr:row>37</xdr:row>
      <xdr:rowOff>4536</xdr:rowOff>
    </xdr:to>
    <xdr:sp macro="" textlink="">
      <xdr:nvSpPr>
        <xdr:cNvPr id="410" name="楕円 409"/>
        <xdr:cNvSpPr/>
      </xdr:nvSpPr>
      <xdr:spPr>
        <a:xfrm>
          <a:off x="15430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40096</xdr:rowOff>
    </xdr:from>
    <xdr:to>
      <xdr:col>76</xdr:col>
      <xdr:colOff>165100</xdr:colOff>
      <xdr:row>37</xdr:row>
      <xdr:rowOff>141696</xdr:rowOff>
    </xdr:to>
    <xdr:sp macro="" textlink="">
      <xdr:nvSpPr>
        <xdr:cNvPr id="411" name="楕円 410"/>
        <xdr:cNvSpPr/>
      </xdr:nvSpPr>
      <xdr:spPr>
        <a:xfrm>
          <a:off x="14541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125186</xdr:rowOff>
    </xdr:from>
    <xdr:to>
      <xdr:col>81</xdr:col>
      <xdr:colOff>50800</xdr:colOff>
      <xdr:row>37</xdr:row>
      <xdr:rowOff>90896</xdr:rowOff>
    </xdr:to>
    <xdr:cxnSp macro="">
      <xdr:nvCxnSpPr>
        <xdr:cNvPr id="412" name="直線コネクタ 411"/>
        <xdr:cNvCxnSpPr/>
      </xdr:nvCxnSpPr>
      <xdr:spPr>
        <a:xfrm flipV="1">
          <a:off x="14592300" y="629738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13" name="楕円 412"/>
        <xdr:cNvSpPr/>
      </xdr:nvSpPr>
      <xdr:spPr>
        <a:xfrm>
          <a:off x="13652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90896</xdr:rowOff>
    </xdr:from>
    <xdr:to>
      <xdr:col>76</xdr:col>
      <xdr:colOff>114300</xdr:colOff>
      <xdr:row>37</xdr:row>
      <xdr:rowOff>90896</xdr:rowOff>
    </xdr:to>
    <xdr:cxnSp macro="">
      <xdr:nvCxnSpPr>
        <xdr:cNvPr id="414" name="直線コネクタ 413"/>
        <xdr:cNvCxnSpPr/>
      </xdr:nvCxnSpPr>
      <xdr:spPr>
        <a:xfrm>
          <a:off x="13703300" y="6434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93634</xdr:rowOff>
    </xdr:from>
    <xdr:ext cx="405111" cy="259045"/>
    <xdr:sp macro="" textlink="">
      <xdr:nvSpPr>
        <xdr:cNvPr id="415" name="n_1aveValue【認定こども園・幼稚園・保育所】&#10;有形固定資産減価償却率"/>
        <xdr:cNvSpPr txBox="1"/>
      </xdr:nvSpPr>
      <xdr:spPr>
        <a:xfrm>
          <a:off x="15266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139354</xdr:rowOff>
    </xdr:from>
    <xdr:ext cx="405111" cy="259045"/>
    <xdr:sp macro="" textlink="">
      <xdr:nvSpPr>
        <xdr:cNvPr id="416" name="n_2aveValue【認定こども園・幼稚園・保育所】&#10;有形固定資産減価償却率"/>
        <xdr:cNvSpPr txBox="1"/>
      </xdr:nvSpPr>
      <xdr:spPr>
        <a:xfrm>
          <a:off x="14389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417" name="n_3aveValue【認定こども園・幼稚園・保育所】&#10;有形固定資産減価償却率"/>
        <xdr:cNvSpPr txBox="1"/>
      </xdr:nvSpPr>
      <xdr:spPr>
        <a:xfrm>
          <a:off x="13500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21063</xdr:rowOff>
    </xdr:from>
    <xdr:ext cx="405111" cy="259045"/>
    <xdr:sp macro="" textlink="">
      <xdr:nvSpPr>
        <xdr:cNvPr id="418" name="n_1mainValue【認定こども園・幼稚園・保育所】&#10;有形固定資産減価償却率"/>
        <xdr:cNvSpPr txBox="1"/>
      </xdr:nvSpPr>
      <xdr:spPr>
        <a:xfrm>
          <a:off x="15266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158223</xdr:rowOff>
    </xdr:from>
    <xdr:ext cx="405111" cy="259045"/>
    <xdr:sp macro="" textlink="">
      <xdr:nvSpPr>
        <xdr:cNvPr id="419" name="n_2mainValue【認定こども園・幼稚園・保育所】&#10;有形固定資産減価償却率"/>
        <xdr:cNvSpPr txBox="1"/>
      </xdr:nvSpPr>
      <xdr:spPr>
        <a:xfrm>
          <a:off x="14389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20" name="n_3mainValue【認定こども園・幼稚園・保育所】&#10;有形固定資産減価償却率"/>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2" name="テキスト ボックス 4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4" name="テキスト ボックス 43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6" name="テキスト ボックス 43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8" name="テキスト ボックス 43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42" name="直線コネクタ 441"/>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43"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44" name="直線コネクタ 443"/>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45"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46" name="直線コネクタ 445"/>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447" name="【認定こども園・幼稚園・保育所】&#10;一人当たり面積平均値テキスト"/>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48" name="フローチャート: 判断 447"/>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49" name="フローチャート: 判断 448"/>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50" name="フローチャート: 判断 449"/>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51" name="フローチャート: 判断 450"/>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123698</xdr:rowOff>
    </xdr:from>
    <xdr:to>
      <xdr:col>112</xdr:col>
      <xdr:colOff>38100</xdr:colOff>
      <xdr:row>39</xdr:row>
      <xdr:rowOff>53848</xdr:rowOff>
    </xdr:to>
    <xdr:sp macro="" textlink="">
      <xdr:nvSpPr>
        <xdr:cNvPr id="457" name="楕円 456"/>
        <xdr:cNvSpPr/>
      </xdr:nvSpPr>
      <xdr:spPr>
        <a:xfrm>
          <a:off x="21272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132842</xdr:rowOff>
    </xdr:from>
    <xdr:to>
      <xdr:col>107</xdr:col>
      <xdr:colOff>101600</xdr:colOff>
      <xdr:row>39</xdr:row>
      <xdr:rowOff>62992</xdr:rowOff>
    </xdr:to>
    <xdr:sp macro="" textlink="">
      <xdr:nvSpPr>
        <xdr:cNvPr id="458" name="楕円 457"/>
        <xdr:cNvSpPr/>
      </xdr:nvSpPr>
      <xdr:spPr>
        <a:xfrm>
          <a:off x="20383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xdr:rowOff>
    </xdr:from>
    <xdr:to>
      <xdr:col>111</xdr:col>
      <xdr:colOff>177800</xdr:colOff>
      <xdr:row>39</xdr:row>
      <xdr:rowOff>12192</xdr:rowOff>
    </xdr:to>
    <xdr:cxnSp macro="">
      <xdr:nvCxnSpPr>
        <xdr:cNvPr id="459" name="直線コネクタ 458"/>
        <xdr:cNvCxnSpPr/>
      </xdr:nvCxnSpPr>
      <xdr:spPr>
        <a:xfrm flipV="1">
          <a:off x="20434300" y="66895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137414</xdr:rowOff>
    </xdr:from>
    <xdr:to>
      <xdr:col>102</xdr:col>
      <xdr:colOff>165100</xdr:colOff>
      <xdr:row>39</xdr:row>
      <xdr:rowOff>67564</xdr:rowOff>
    </xdr:to>
    <xdr:sp macro="" textlink="">
      <xdr:nvSpPr>
        <xdr:cNvPr id="460" name="楕円 459"/>
        <xdr:cNvSpPr/>
      </xdr:nvSpPr>
      <xdr:spPr>
        <a:xfrm>
          <a:off x="19494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xdr:rowOff>
    </xdr:from>
    <xdr:to>
      <xdr:col>107</xdr:col>
      <xdr:colOff>50800</xdr:colOff>
      <xdr:row>39</xdr:row>
      <xdr:rowOff>16764</xdr:rowOff>
    </xdr:to>
    <xdr:cxnSp macro="">
      <xdr:nvCxnSpPr>
        <xdr:cNvPr id="461" name="直線コネクタ 460"/>
        <xdr:cNvCxnSpPr/>
      </xdr:nvCxnSpPr>
      <xdr:spPr>
        <a:xfrm flipV="1">
          <a:off x="19545300" y="6698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462" name="n_1ave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463" name="n_2aveValue【認定こども園・幼稚園・保育所】&#10;一人当たり面積"/>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464" name="n_3aveValue【認定こども園・幼稚園・保育所】&#10;一人当たり面積"/>
        <xdr:cNvSpPr txBox="1"/>
      </xdr:nvSpPr>
      <xdr:spPr>
        <a:xfrm>
          <a:off x="19310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44975</xdr:rowOff>
    </xdr:from>
    <xdr:ext cx="469744" cy="259045"/>
    <xdr:sp macro="" textlink="">
      <xdr:nvSpPr>
        <xdr:cNvPr id="465" name="n_1mainValue【認定こども園・幼稚園・保育所】&#10;一人当たり面積"/>
        <xdr:cNvSpPr txBox="1"/>
      </xdr:nvSpPr>
      <xdr:spPr>
        <a:xfrm>
          <a:off x="21075727" y="673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54119</xdr:rowOff>
    </xdr:from>
    <xdr:ext cx="469744" cy="259045"/>
    <xdr:sp macro="" textlink="">
      <xdr:nvSpPr>
        <xdr:cNvPr id="466" name="n_2mainValue【認定こども園・幼稚園・保育所】&#10;一人当たり面積"/>
        <xdr:cNvSpPr txBox="1"/>
      </xdr:nvSpPr>
      <xdr:spPr>
        <a:xfrm>
          <a:off x="20199427"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58691</xdr:rowOff>
    </xdr:from>
    <xdr:ext cx="469744" cy="259045"/>
    <xdr:sp macro="" textlink="">
      <xdr:nvSpPr>
        <xdr:cNvPr id="467" name="n_3mainValue【認定こども園・幼稚園・保育所】&#10;一人当たり面積"/>
        <xdr:cNvSpPr txBox="1"/>
      </xdr:nvSpPr>
      <xdr:spPr>
        <a:xfrm>
          <a:off x="19310427" y="674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0" name="テキスト ボックス 47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0" name="テキスト ボックス 48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494" name="直線コネクタ 493"/>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95"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96" name="直線コネクタ 495"/>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97"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98" name="直線コネクタ 497"/>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99"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0" name="フローチャート: 判断 499"/>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1" name="フローチャート: 判断 500"/>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2" name="フローチャート: 判断 501"/>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03" name="フローチャート: 判断 502"/>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146776</xdr:rowOff>
    </xdr:from>
    <xdr:to>
      <xdr:col>85</xdr:col>
      <xdr:colOff>177800</xdr:colOff>
      <xdr:row>56</xdr:row>
      <xdr:rowOff>76926</xdr:rowOff>
    </xdr:to>
    <xdr:sp macro="" textlink="">
      <xdr:nvSpPr>
        <xdr:cNvPr id="509" name="楕円 508"/>
        <xdr:cNvSpPr/>
      </xdr:nvSpPr>
      <xdr:spPr>
        <a:xfrm>
          <a:off x="16268700" y="95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99803</xdr:rowOff>
    </xdr:from>
    <xdr:ext cx="405111" cy="259045"/>
    <xdr:sp macro="" textlink="">
      <xdr:nvSpPr>
        <xdr:cNvPr id="510" name="【学校施設】&#10;有形固定資産減価償却率該当値テキスト"/>
        <xdr:cNvSpPr txBox="1"/>
      </xdr:nvSpPr>
      <xdr:spPr>
        <a:xfrm>
          <a:off x="16357600" y="952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127181</xdr:rowOff>
    </xdr:from>
    <xdr:to>
      <xdr:col>81</xdr:col>
      <xdr:colOff>101600</xdr:colOff>
      <xdr:row>56</xdr:row>
      <xdr:rowOff>57331</xdr:rowOff>
    </xdr:to>
    <xdr:sp macro="" textlink="">
      <xdr:nvSpPr>
        <xdr:cNvPr id="511" name="楕円 510"/>
        <xdr:cNvSpPr/>
      </xdr:nvSpPr>
      <xdr:spPr>
        <a:xfrm>
          <a:off x="15430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6531</xdr:rowOff>
    </xdr:from>
    <xdr:to>
      <xdr:col>85</xdr:col>
      <xdr:colOff>127000</xdr:colOff>
      <xdr:row>56</xdr:row>
      <xdr:rowOff>26126</xdr:rowOff>
    </xdr:to>
    <xdr:cxnSp macro="">
      <xdr:nvCxnSpPr>
        <xdr:cNvPr id="512" name="直線コネクタ 511"/>
        <xdr:cNvCxnSpPr/>
      </xdr:nvCxnSpPr>
      <xdr:spPr>
        <a:xfrm>
          <a:off x="15481300" y="96077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156573</xdr:rowOff>
    </xdr:from>
    <xdr:to>
      <xdr:col>76</xdr:col>
      <xdr:colOff>165100</xdr:colOff>
      <xdr:row>56</xdr:row>
      <xdr:rowOff>86723</xdr:rowOff>
    </xdr:to>
    <xdr:sp macro="" textlink="">
      <xdr:nvSpPr>
        <xdr:cNvPr id="513" name="楕円 512"/>
        <xdr:cNvSpPr/>
      </xdr:nvSpPr>
      <xdr:spPr>
        <a:xfrm>
          <a:off x="14541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6531</xdr:rowOff>
    </xdr:from>
    <xdr:to>
      <xdr:col>81</xdr:col>
      <xdr:colOff>50800</xdr:colOff>
      <xdr:row>56</xdr:row>
      <xdr:rowOff>35923</xdr:rowOff>
    </xdr:to>
    <xdr:cxnSp macro="">
      <xdr:nvCxnSpPr>
        <xdr:cNvPr id="514" name="直線コネクタ 513"/>
        <xdr:cNvCxnSpPr/>
      </xdr:nvCxnSpPr>
      <xdr:spPr>
        <a:xfrm flipV="1">
          <a:off x="14592300" y="96077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156573</xdr:rowOff>
    </xdr:from>
    <xdr:to>
      <xdr:col>72</xdr:col>
      <xdr:colOff>38100</xdr:colOff>
      <xdr:row>56</xdr:row>
      <xdr:rowOff>86723</xdr:rowOff>
    </xdr:to>
    <xdr:sp macro="" textlink="">
      <xdr:nvSpPr>
        <xdr:cNvPr id="515" name="楕円 514"/>
        <xdr:cNvSpPr/>
      </xdr:nvSpPr>
      <xdr:spPr>
        <a:xfrm>
          <a:off x="13652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35923</xdr:rowOff>
    </xdr:from>
    <xdr:to>
      <xdr:col>76</xdr:col>
      <xdr:colOff>114300</xdr:colOff>
      <xdr:row>56</xdr:row>
      <xdr:rowOff>35923</xdr:rowOff>
    </xdr:to>
    <xdr:cxnSp macro="">
      <xdr:nvCxnSpPr>
        <xdr:cNvPr id="516" name="直線コネクタ 515"/>
        <xdr:cNvCxnSpPr/>
      </xdr:nvCxnSpPr>
      <xdr:spPr>
        <a:xfrm>
          <a:off x="13703300" y="9637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17"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18"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19" name="n_3aveValue【学校施設】&#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73858</xdr:rowOff>
    </xdr:from>
    <xdr:ext cx="405111" cy="259045"/>
    <xdr:sp macro="" textlink="">
      <xdr:nvSpPr>
        <xdr:cNvPr id="520" name="n_1mainValue【学校施設】&#10;有形固定資産減価償却率"/>
        <xdr:cNvSpPr txBox="1"/>
      </xdr:nvSpPr>
      <xdr:spPr>
        <a:xfrm>
          <a:off x="15266044" y="933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103250</xdr:rowOff>
    </xdr:from>
    <xdr:ext cx="405111" cy="259045"/>
    <xdr:sp macro="" textlink="">
      <xdr:nvSpPr>
        <xdr:cNvPr id="521" name="n_2mainValue【学校施設】&#10;有形固定資産減価償却率"/>
        <xdr:cNvSpPr txBox="1"/>
      </xdr:nvSpPr>
      <xdr:spPr>
        <a:xfrm>
          <a:off x="143897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103250</xdr:rowOff>
    </xdr:from>
    <xdr:ext cx="405111" cy="259045"/>
    <xdr:sp macro="" textlink="">
      <xdr:nvSpPr>
        <xdr:cNvPr id="522" name="n_3mainValue【学校施設】&#10;有形固定資産減価償却率"/>
        <xdr:cNvSpPr txBox="1"/>
      </xdr:nvSpPr>
      <xdr:spPr>
        <a:xfrm>
          <a:off x="135007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2" name="テキスト ボックス 54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48" name="直線コネクタ 547"/>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49"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50" name="直線コネクタ 549"/>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51"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52" name="直線コネクタ 551"/>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553" name="【学校施設】&#10;一人当たり面積平均値テキスト"/>
        <xdr:cNvSpPr txBox="1"/>
      </xdr:nvSpPr>
      <xdr:spPr>
        <a:xfrm>
          <a:off x="22199600" y="1057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54" name="フローチャート: 判断 553"/>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55" name="フローチャート: 判断 554"/>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56" name="フローチャート: 判断 555"/>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57" name="フローチャート: 判断 556"/>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101219</xdr:rowOff>
    </xdr:from>
    <xdr:to>
      <xdr:col>116</xdr:col>
      <xdr:colOff>114300</xdr:colOff>
      <xdr:row>62</xdr:row>
      <xdr:rowOff>31369</xdr:rowOff>
    </xdr:to>
    <xdr:sp macro="" textlink="">
      <xdr:nvSpPr>
        <xdr:cNvPr id="563" name="楕円 562"/>
        <xdr:cNvSpPr/>
      </xdr:nvSpPr>
      <xdr:spPr>
        <a:xfrm>
          <a:off x="22110700" y="1055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124096</xdr:rowOff>
    </xdr:from>
    <xdr:ext cx="469744" cy="259045"/>
    <xdr:sp macro="" textlink="">
      <xdr:nvSpPr>
        <xdr:cNvPr id="564" name="【学校施設】&#10;一人当たり面積該当値テキスト"/>
        <xdr:cNvSpPr txBox="1"/>
      </xdr:nvSpPr>
      <xdr:spPr>
        <a:xfrm>
          <a:off x="22199600" y="1041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110199</xdr:rowOff>
    </xdr:from>
    <xdr:to>
      <xdr:col>112</xdr:col>
      <xdr:colOff>38100</xdr:colOff>
      <xdr:row>62</xdr:row>
      <xdr:rowOff>40349</xdr:rowOff>
    </xdr:to>
    <xdr:sp macro="" textlink="">
      <xdr:nvSpPr>
        <xdr:cNvPr id="565" name="楕円 564"/>
        <xdr:cNvSpPr/>
      </xdr:nvSpPr>
      <xdr:spPr>
        <a:xfrm>
          <a:off x="21272500" y="105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152019</xdr:rowOff>
    </xdr:from>
    <xdr:to>
      <xdr:col>116</xdr:col>
      <xdr:colOff>63500</xdr:colOff>
      <xdr:row>61</xdr:row>
      <xdr:rowOff>160999</xdr:rowOff>
    </xdr:to>
    <xdr:cxnSp macro="">
      <xdr:nvCxnSpPr>
        <xdr:cNvPr id="566" name="直線コネクタ 565"/>
        <xdr:cNvCxnSpPr/>
      </xdr:nvCxnSpPr>
      <xdr:spPr>
        <a:xfrm flipV="1">
          <a:off x="21323300" y="10610469"/>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119180</xdr:rowOff>
    </xdr:from>
    <xdr:to>
      <xdr:col>107</xdr:col>
      <xdr:colOff>101600</xdr:colOff>
      <xdr:row>62</xdr:row>
      <xdr:rowOff>49330</xdr:rowOff>
    </xdr:to>
    <xdr:sp macro="" textlink="">
      <xdr:nvSpPr>
        <xdr:cNvPr id="567" name="楕円 566"/>
        <xdr:cNvSpPr/>
      </xdr:nvSpPr>
      <xdr:spPr>
        <a:xfrm>
          <a:off x="20383500" y="105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160999</xdr:rowOff>
    </xdr:from>
    <xdr:to>
      <xdr:col>111</xdr:col>
      <xdr:colOff>177800</xdr:colOff>
      <xdr:row>61</xdr:row>
      <xdr:rowOff>169980</xdr:rowOff>
    </xdr:to>
    <xdr:cxnSp macro="">
      <xdr:nvCxnSpPr>
        <xdr:cNvPr id="568" name="直線コネクタ 567"/>
        <xdr:cNvCxnSpPr/>
      </xdr:nvCxnSpPr>
      <xdr:spPr>
        <a:xfrm flipV="1">
          <a:off x="20434300" y="10619449"/>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124242</xdr:rowOff>
    </xdr:from>
    <xdr:to>
      <xdr:col>102</xdr:col>
      <xdr:colOff>165100</xdr:colOff>
      <xdr:row>62</xdr:row>
      <xdr:rowOff>54392</xdr:rowOff>
    </xdr:to>
    <xdr:sp macro="" textlink="">
      <xdr:nvSpPr>
        <xdr:cNvPr id="569" name="楕円 568"/>
        <xdr:cNvSpPr/>
      </xdr:nvSpPr>
      <xdr:spPr>
        <a:xfrm>
          <a:off x="19494500" y="105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169980</xdr:rowOff>
    </xdr:from>
    <xdr:to>
      <xdr:col>107</xdr:col>
      <xdr:colOff>50800</xdr:colOff>
      <xdr:row>62</xdr:row>
      <xdr:rowOff>3592</xdr:rowOff>
    </xdr:to>
    <xdr:cxnSp macro="">
      <xdr:nvCxnSpPr>
        <xdr:cNvPr id="570" name="直線コネクタ 569"/>
        <xdr:cNvCxnSpPr/>
      </xdr:nvCxnSpPr>
      <xdr:spPr>
        <a:xfrm flipV="1">
          <a:off x="19545300" y="10628430"/>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39478</xdr:rowOff>
    </xdr:from>
    <xdr:ext cx="469744" cy="259045"/>
    <xdr:sp macro="" textlink="">
      <xdr:nvSpPr>
        <xdr:cNvPr id="571" name="n_1aveValue【学校施設】&#10;一人当たり面積"/>
        <xdr:cNvSpPr txBox="1"/>
      </xdr:nvSpPr>
      <xdr:spPr>
        <a:xfrm>
          <a:off x="21075727" y="1066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62337</xdr:rowOff>
    </xdr:from>
    <xdr:ext cx="469744" cy="259045"/>
    <xdr:sp macro="" textlink="">
      <xdr:nvSpPr>
        <xdr:cNvPr id="572" name="n_2aveValue【学校施設】&#10;一人当たり面積"/>
        <xdr:cNvSpPr txBox="1"/>
      </xdr:nvSpPr>
      <xdr:spPr>
        <a:xfrm>
          <a:off x="201994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573"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56876</xdr:rowOff>
    </xdr:from>
    <xdr:ext cx="469744" cy="259045"/>
    <xdr:sp macro="" textlink="">
      <xdr:nvSpPr>
        <xdr:cNvPr id="574" name="n_1mainValue【学校施設】&#10;一人当たり面積"/>
        <xdr:cNvSpPr txBox="1"/>
      </xdr:nvSpPr>
      <xdr:spPr>
        <a:xfrm>
          <a:off x="21075727" y="103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65857</xdr:rowOff>
    </xdr:from>
    <xdr:ext cx="469744" cy="259045"/>
    <xdr:sp macro="" textlink="">
      <xdr:nvSpPr>
        <xdr:cNvPr id="575" name="n_2mainValue【学校施設】&#10;一人当たり面積"/>
        <xdr:cNvSpPr txBox="1"/>
      </xdr:nvSpPr>
      <xdr:spPr>
        <a:xfrm>
          <a:off x="20199427" y="1035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45519</xdr:rowOff>
    </xdr:from>
    <xdr:ext cx="469744" cy="259045"/>
    <xdr:sp macro="" textlink="">
      <xdr:nvSpPr>
        <xdr:cNvPr id="576" name="n_3mainValue【学校施設】&#10;一人当たり面積"/>
        <xdr:cNvSpPr txBox="1"/>
      </xdr:nvSpPr>
      <xdr:spPr>
        <a:xfrm>
          <a:off x="19310427" y="1067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17" name="直線コネクタ 616"/>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18"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19" name="直線コネクタ 618"/>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13988</xdr:rowOff>
    </xdr:from>
    <xdr:ext cx="405111" cy="259045"/>
    <xdr:sp macro="" textlink="">
      <xdr:nvSpPr>
        <xdr:cNvPr id="622" name="【公民館】&#10;有形固定資産減価償却率平均値テキスト"/>
        <xdr:cNvSpPr txBox="1"/>
      </xdr:nvSpPr>
      <xdr:spPr>
        <a:xfrm>
          <a:off x="16357600" y="1767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23" name="フローチャート: 判断 622"/>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24" name="フローチャート: 判断 623"/>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25" name="フローチャート: 判断 624"/>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626" name="フローチャート: 判断 625"/>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32" name="楕円 631"/>
        <xdr:cNvSpPr/>
      </xdr:nvSpPr>
      <xdr:spPr>
        <a:xfrm>
          <a:off x="162687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104791</xdr:rowOff>
    </xdr:from>
    <xdr:ext cx="405111" cy="259045"/>
    <xdr:sp macro="" textlink="">
      <xdr:nvSpPr>
        <xdr:cNvPr id="633" name="【公民館】&#10;有形固定資産減価償却率該当値テキスト"/>
        <xdr:cNvSpPr txBox="1"/>
      </xdr:nvSpPr>
      <xdr:spPr>
        <a:xfrm>
          <a:off x="16357600"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634" name="楕円 633"/>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5714</xdr:rowOff>
    </xdr:from>
    <xdr:to>
      <xdr:col>85</xdr:col>
      <xdr:colOff>127000</xdr:colOff>
      <xdr:row>105</xdr:row>
      <xdr:rowOff>53339</xdr:rowOff>
    </xdr:to>
    <xdr:cxnSp macro="">
      <xdr:nvCxnSpPr>
        <xdr:cNvPr id="635" name="直線コネクタ 634"/>
        <xdr:cNvCxnSpPr/>
      </xdr:nvCxnSpPr>
      <xdr:spPr>
        <a:xfrm flipV="1">
          <a:off x="15481300" y="180079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109220</xdr:rowOff>
    </xdr:from>
    <xdr:to>
      <xdr:col>76</xdr:col>
      <xdr:colOff>165100</xdr:colOff>
      <xdr:row>106</xdr:row>
      <xdr:rowOff>39370</xdr:rowOff>
    </xdr:to>
    <xdr:sp macro="" textlink="">
      <xdr:nvSpPr>
        <xdr:cNvPr id="636" name="楕円 635"/>
        <xdr:cNvSpPr/>
      </xdr:nvSpPr>
      <xdr:spPr>
        <a:xfrm>
          <a:off x="14541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160020</xdr:rowOff>
    </xdr:to>
    <xdr:cxnSp macro="">
      <xdr:nvCxnSpPr>
        <xdr:cNvPr id="637" name="直線コネクタ 636"/>
        <xdr:cNvCxnSpPr/>
      </xdr:nvCxnSpPr>
      <xdr:spPr>
        <a:xfrm flipV="1">
          <a:off x="14592300" y="180555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638" name="楕円 637"/>
        <xdr:cNvSpPr/>
      </xdr:nvSpPr>
      <xdr:spPr>
        <a:xfrm>
          <a:off x="1365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160020</xdr:rowOff>
    </xdr:from>
    <xdr:to>
      <xdr:col>76</xdr:col>
      <xdr:colOff>114300</xdr:colOff>
      <xdr:row>105</xdr:row>
      <xdr:rowOff>160020</xdr:rowOff>
    </xdr:to>
    <xdr:cxnSp macro="">
      <xdr:nvCxnSpPr>
        <xdr:cNvPr id="639" name="直線コネクタ 638"/>
        <xdr:cNvCxnSpPr/>
      </xdr:nvCxnSpPr>
      <xdr:spPr>
        <a:xfrm>
          <a:off x="13703300" y="1816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640" name="n_1aveValue【公民館】&#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41" name="n_2ave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642" name="n_3aveValue【公民館】&#10;有形固定資産減価償却率"/>
        <xdr:cNvSpPr txBox="1"/>
      </xdr:nvSpPr>
      <xdr:spPr>
        <a:xfrm>
          <a:off x="13500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643" name="n_1mainValue【公民館】&#10;有形固定資産減価償却率"/>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30497</xdr:rowOff>
    </xdr:from>
    <xdr:ext cx="405111" cy="259045"/>
    <xdr:sp macro="" textlink="">
      <xdr:nvSpPr>
        <xdr:cNvPr id="644" name="n_2mainValue【公民館】&#10;有形固定資産減価償却率"/>
        <xdr:cNvSpPr txBox="1"/>
      </xdr:nvSpPr>
      <xdr:spPr>
        <a:xfrm>
          <a:off x="14389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30497</xdr:rowOff>
    </xdr:from>
    <xdr:ext cx="405111" cy="259045"/>
    <xdr:sp macro="" textlink="">
      <xdr:nvSpPr>
        <xdr:cNvPr id="645" name="n_3mainValue【公民館】&#10;有形固定資産減価償却率"/>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21989</xdr:rowOff>
    </xdr:from>
    <xdr:to>
      <xdr:col>116</xdr:col>
      <xdr:colOff>62864</xdr:colOff>
      <xdr:row>109</xdr:row>
      <xdr:rowOff>21662</xdr:rowOff>
    </xdr:to>
    <xdr:cxnSp macro="">
      <xdr:nvCxnSpPr>
        <xdr:cNvPr id="671" name="直線コネクタ 670"/>
        <xdr:cNvCxnSpPr/>
      </xdr:nvCxnSpPr>
      <xdr:spPr>
        <a:xfrm flipV="1">
          <a:off x="22160864" y="18195689"/>
          <a:ext cx="0" cy="51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25489</xdr:rowOff>
    </xdr:from>
    <xdr:ext cx="469744" cy="259045"/>
    <xdr:sp macro="" textlink="">
      <xdr:nvSpPr>
        <xdr:cNvPr id="672" name="【公民館】&#10;一人当たり面積最小値テキスト"/>
        <xdr:cNvSpPr txBox="1"/>
      </xdr:nvSpPr>
      <xdr:spPr>
        <a:xfrm>
          <a:off x="22199600" y="1871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21662</xdr:rowOff>
    </xdr:from>
    <xdr:to>
      <xdr:col>116</xdr:col>
      <xdr:colOff>152400</xdr:colOff>
      <xdr:row>109</xdr:row>
      <xdr:rowOff>21662</xdr:rowOff>
    </xdr:to>
    <xdr:cxnSp macro="">
      <xdr:nvCxnSpPr>
        <xdr:cNvPr id="673" name="直線コネクタ 672"/>
        <xdr:cNvCxnSpPr/>
      </xdr:nvCxnSpPr>
      <xdr:spPr>
        <a:xfrm>
          <a:off x="22072600" y="187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140116</xdr:rowOff>
    </xdr:from>
    <xdr:ext cx="469744" cy="259045"/>
    <xdr:sp macro="" textlink="">
      <xdr:nvSpPr>
        <xdr:cNvPr id="674" name="【公民館】&#10;一人当たり面積最大値テキスト"/>
        <xdr:cNvSpPr txBox="1"/>
      </xdr:nvSpPr>
      <xdr:spPr>
        <a:xfrm>
          <a:off x="22199600" y="179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21989</xdr:rowOff>
    </xdr:from>
    <xdr:to>
      <xdr:col>116</xdr:col>
      <xdr:colOff>152400</xdr:colOff>
      <xdr:row>106</xdr:row>
      <xdr:rowOff>21989</xdr:rowOff>
    </xdr:to>
    <xdr:cxnSp macro="">
      <xdr:nvCxnSpPr>
        <xdr:cNvPr id="675" name="直線コネクタ 674"/>
        <xdr:cNvCxnSpPr/>
      </xdr:nvCxnSpPr>
      <xdr:spPr>
        <a:xfrm>
          <a:off x="22072600" y="1819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20156</xdr:rowOff>
    </xdr:from>
    <xdr:ext cx="469744" cy="259045"/>
    <xdr:sp macro="" textlink="">
      <xdr:nvSpPr>
        <xdr:cNvPr id="676" name="【公民館】&#10;一人当たり面積平均値テキスト"/>
        <xdr:cNvSpPr txBox="1"/>
      </xdr:nvSpPr>
      <xdr:spPr>
        <a:xfrm>
          <a:off x="22199600" y="18536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677" name="フローチャート: 判断 676"/>
        <xdr:cNvSpPr/>
      </xdr:nvSpPr>
      <xdr:spPr>
        <a:xfrm>
          <a:off x="22110700" y="185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49893</xdr:rowOff>
    </xdr:from>
    <xdr:to>
      <xdr:col>112</xdr:col>
      <xdr:colOff>38100</xdr:colOff>
      <xdr:row>108</xdr:row>
      <xdr:rowOff>151493</xdr:rowOff>
    </xdr:to>
    <xdr:sp macro="" textlink="">
      <xdr:nvSpPr>
        <xdr:cNvPr id="678" name="フローチャート: 判断 677"/>
        <xdr:cNvSpPr/>
      </xdr:nvSpPr>
      <xdr:spPr>
        <a:xfrm>
          <a:off x="21272500" y="1856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55772</xdr:rowOff>
    </xdr:from>
    <xdr:to>
      <xdr:col>107</xdr:col>
      <xdr:colOff>101600</xdr:colOff>
      <xdr:row>108</xdr:row>
      <xdr:rowOff>157372</xdr:rowOff>
    </xdr:to>
    <xdr:sp macro="" textlink="">
      <xdr:nvSpPr>
        <xdr:cNvPr id="679" name="フローチャート: 判断 678"/>
        <xdr:cNvSpPr/>
      </xdr:nvSpPr>
      <xdr:spPr>
        <a:xfrm>
          <a:off x="20383500" y="1857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158967</xdr:rowOff>
    </xdr:from>
    <xdr:to>
      <xdr:col>102</xdr:col>
      <xdr:colOff>165100</xdr:colOff>
      <xdr:row>108</xdr:row>
      <xdr:rowOff>89117</xdr:rowOff>
    </xdr:to>
    <xdr:sp macro="" textlink="">
      <xdr:nvSpPr>
        <xdr:cNvPr id="680" name="フローチャート: 判断 679"/>
        <xdr:cNvSpPr/>
      </xdr:nvSpPr>
      <xdr:spPr>
        <a:xfrm>
          <a:off x="19494500" y="185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142639</xdr:rowOff>
    </xdr:from>
    <xdr:to>
      <xdr:col>116</xdr:col>
      <xdr:colOff>114300</xdr:colOff>
      <xdr:row>106</xdr:row>
      <xdr:rowOff>72789</xdr:rowOff>
    </xdr:to>
    <xdr:sp macro="" textlink="">
      <xdr:nvSpPr>
        <xdr:cNvPr id="686" name="楕円 685"/>
        <xdr:cNvSpPr/>
      </xdr:nvSpPr>
      <xdr:spPr>
        <a:xfrm>
          <a:off x="22110700" y="181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95666</xdr:rowOff>
    </xdr:from>
    <xdr:ext cx="469744" cy="259045"/>
    <xdr:sp macro="" textlink="">
      <xdr:nvSpPr>
        <xdr:cNvPr id="687" name="【公民館】&#10;一人当たり面積該当値テキスト"/>
        <xdr:cNvSpPr txBox="1"/>
      </xdr:nvSpPr>
      <xdr:spPr>
        <a:xfrm>
          <a:off x="22199600" y="1809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152110</xdr:rowOff>
    </xdr:from>
    <xdr:to>
      <xdr:col>112</xdr:col>
      <xdr:colOff>38100</xdr:colOff>
      <xdr:row>106</xdr:row>
      <xdr:rowOff>82260</xdr:rowOff>
    </xdr:to>
    <xdr:sp macro="" textlink="">
      <xdr:nvSpPr>
        <xdr:cNvPr id="688" name="楕円 687"/>
        <xdr:cNvSpPr/>
      </xdr:nvSpPr>
      <xdr:spPr>
        <a:xfrm>
          <a:off x="21272500" y="181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21989</xdr:rowOff>
    </xdr:from>
    <xdr:to>
      <xdr:col>116</xdr:col>
      <xdr:colOff>63500</xdr:colOff>
      <xdr:row>106</xdr:row>
      <xdr:rowOff>31460</xdr:rowOff>
    </xdr:to>
    <xdr:cxnSp macro="">
      <xdr:nvCxnSpPr>
        <xdr:cNvPr id="689" name="直線コネクタ 688"/>
        <xdr:cNvCxnSpPr/>
      </xdr:nvCxnSpPr>
      <xdr:spPr>
        <a:xfrm flipV="1">
          <a:off x="21323300" y="18195689"/>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1234</xdr:rowOff>
    </xdr:from>
    <xdr:to>
      <xdr:col>107</xdr:col>
      <xdr:colOff>101600</xdr:colOff>
      <xdr:row>106</xdr:row>
      <xdr:rowOff>102834</xdr:rowOff>
    </xdr:to>
    <xdr:sp macro="" textlink="">
      <xdr:nvSpPr>
        <xdr:cNvPr id="690" name="楕円 689"/>
        <xdr:cNvSpPr/>
      </xdr:nvSpPr>
      <xdr:spPr>
        <a:xfrm>
          <a:off x="20383500" y="181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31460</xdr:rowOff>
    </xdr:from>
    <xdr:to>
      <xdr:col>111</xdr:col>
      <xdr:colOff>177800</xdr:colOff>
      <xdr:row>106</xdr:row>
      <xdr:rowOff>52034</xdr:rowOff>
    </xdr:to>
    <xdr:cxnSp macro="">
      <xdr:nvCxnSpPr>
        <xdr:cNvPr id="691" name="直線コネクタ 690"/>
        <xdr:cNvCxnSpPr/>
      </xdr:nvCxnSpPr>
      <xdr:spPr>
        <a:xfrm flipV="1">
          <a:off x="20434300" y="182051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67201</xdr:rowOff>
    </xdr:from>
    <xdr:to>
      <xdr:col>102</xdr:col>
      <xdr:colOff>165100</xdr:colOff>
      <xdr:row>100</xdr:row>
      <xdr:rowOff>168801</xdr:rowOff>
    </xdr:to>
    <xdr:sp macro="" textlink="">
      <xdr:nvSpPr>
        <xdr:cNvPr id="692" name="楕円 691"/>
        <xdr:cNvSpPr/>
      </xdr:nvSpPr>
      <xdr:spPr>
        <a:xfrm>
          <a:off x="19494500" y="172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118001</xdr:rowOff>
    </xdr:from>
    <xdr:to>
      <xdr:col>107</xdr:col>
      <xdr:colOff>50800</xdr:colOff>
      <xdr:row>106</xdr:row>
      <xdr:rowOff>52034</xdr:rowOff>
    </xdr:to>
    <xdr:cxnSp macro="">
      <xdr:nvCxnSpPr>
        <xdr:cNvPr id="693" name="直線コネクタ 692"/>
        <xdr:cNvCxnSpPr/>
      </xdr:nvCxnSpPr>
      <xdr:spPr>
        <a:xfrm>
          <a:off x="19545300" y="17263001"/>
          <a:ext cx="889000" cy="96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142620</xdr:rowOff>
    </xdr:from>
    <xdr:ext cx="469744" cy="259045"/>
    <xdr:sp macro="" textlink="">
      <xdr:nvSpPr>
        <xdr:cNvPr id="694" name="n_1aveValue【公民館】&#10;一人当たり面積"/>
        <xdr:cNvSpPr txBox="1"/>
      </xdr:nvSpPr>
      <xdr:spPr>
        <a:xfrm>
          <a:off x="21075727" y="186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148499</xdr:rowOff>
    </xdr:from>
    <xdr:ext cx="469744" cy="259045"/>
    <xdr:sp macro="" textlink="">
      <xdr:nvSpPr>
        <xdr:cNvPr id="695" name="n_2aveValue【公民館】&#10;一人当たり面積"/>
        <xdr:cNvSpPr txBox="1"/>
      </xdr:nvSpPr>
      <xdr:spPr>
        <a:xfrm>
          <a:off x="20199427" y="1866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80244</xdr:rowOff>
    </xdr:from>
    <xdr:ext cx="469744" cy="259045"/>
    <xdr:sp macro="" textlink="">
      <xdr:nvSpPr>
        <xdr:cNvPr id="696" name="n_3aveValue【公民館】&#10;一人当たり面積"/>
        <xdr:cNvSpPr txBox="1"/>
      </xdr:nvSpPr>
      <xdr:spPr>
        <a:xfrm>
          <a:off x="19310427" y="1859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98787</xdr:rowOff>
    </xdr:from>
    <xdr:ext cx="469744" cy="259045"/>
    <xdr:sp macro="" textlink="">
      <xdr:nvSpPr>
        <xdr:cNvPr id="697" name="n_1mainValue【公民館】&#10;一人当たり面積"/>
        <xdr:cNvSpPr txBox="1"/>
      </xdr:nvSpPr>
      <xdr:spPr>
        <a:xfrm>
          <a:off x="21075727" y="179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119361</xdr:rowOff>
    </xdr:from>
    <xdr:ext cx="469744" cy="259045"/>
    <xdr:sp macro="" textlink="">
      <xdr:nvSpPr>
        <xdr:cNvPr id="698" name="n_2mainValue【公民館】&#10;一人当たり面積"/>
        <xdr:cNvSpPr txBox="1"/>
      </xdr:nvSpPr>
      <xdr:spPr>
        <a:xfrm>
          <a:off x="20199427" y="1795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13878</xdr:rowOff>
    </xdr:from>
    <xdr:ext cx="469744" cy="259045"/>
    <xdr:sp macro="" textlink="">
      <xdr:nvSpPr>
        <xdr:cNvPr id="699" name="n_3mainValue【公民館】&#10;一人当たり面積"/>
        <xdr:cNvSpPr txBox="1"/>
      </xdr:nvSpPr>
      <xdr:spPr>
        <a:xfrm>
          <a:off x="19310427" y="1698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年の町村合併後に交通網の改良を進めたことなどにより、類似団体と比べて有形固定資産減価償却率が低くなっています。一方で、学校施設については、学校施設の多くが昭和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ものであるため古い施設が多く、有形固定資産減価償却率が高くなっています。老朽化により、設備の更新や日常の維持補修費が例年発生していることから、計画的な維持補修に努めるとともに、今後の維持更新費用の逓減、現状からのダウンサイジングを検討するなどし、適正な公共施設等の維持管理、更新を実施していきます。また、公営住宅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た住宅について、耐用年数が経過しつつあることが有形固定資産減価償却率を押し上げている要因となっていますが、公営住宅の良好な維持管理に努めるため、定期点検、日常点検を実施し、また将来見込まれる修繕工事や必要となる費用を想定し、長寿命化を図るとともに、計画的な建て替えを進め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10,805
10,706
419.29
11,947,091
11,724,205
208,209
7,004,287
13,184,893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2" name="【図書館】&#10;有形固定資産減価償却率平均値テキスト"/>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59344</xdr:rowOff>
    </xdr:from>
    <xdr:ext cx="405111" cy="259045"/>
    <xdr:sp macro="" textlink="">
      <xdr:nvSpPr>
        <xdr:cNvPr id="65" name="n_1aveValue【図書館】&#10;有形固定資産減価償却率"/>
        <xdr:cNvSpPr txBox="1"/>
      </xdr:nvSpPr>
      <xdr:spPr>
        <a:xfrm>
          <a:off x="3582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152763</xdr:rowOff>
    </xdr:from>
    <xdr:to>
      <xdr:col>15</xdr:col>
      <xdr:colOff>101600</xdr:colOff>
      <xdr:row>38</xdr:row>
      <xdr:rowOff>82913</xdr:rowOff>
    </xdr:to>
    <xdr:sp macro="" textlink="">
      <xdr:nvSpPr>
        <xdr:cNvPr id="66" name="フローチャート: 判断 65"/>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74040</xdr:rowOff>
    </xdr:from>
    <xdr:ext cx="405111" cy="259045"/>
    <xdr:sp macro="" textlink="">
      <xdr:nvSpPr>
        <xdr:cNvPr id="67" name="n_2aveValue【図書館】&#10;有形固定資産減価償却率"/>
        <xdr:cNvSpPr txBox="1"/>
      </xdr:nvSpPr>
      <xdr:spPr>
        <a:xfrm>
          <a:off x="2705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7438</xdr:rowOff>
    </xdr:from>
    <xdr:to>
      <xdr:col>10</xdr:col>
      <xdr:colOff>165100</xdr:colOff>
      <xdr:row>38</xdr:row>
      <xdr:rowOff>109038</xdr:rowOff>
    </xdr:to>
    <xdr:sp macro="" textlink="">
      <xdr:nvSpPr>
        <xdr:cNvPr id="68" name="フローチャート: 判断 67"/>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100165</xdr:rowOff>
    </xdr:from>
    <xdr:ext cx="405111" cy="259045"/>
    <xdr:sp macro="" textlink="">
      <xdr:nvSpPr>
        <xdr:cNvPr id="69" name="n_3aveValue【図書館】&#10;有形固定資産減価償却率"/>
        <xdr:cNvSpPr txBox="1"/>
      </xdr:nvSpPr>
      <xdr:spPr>
        <a:xfrm>
          <a:off x="1816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5" name="楕円 74"/>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6"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7" name="楕円 76"/>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8" name="直線コネクタ 77"/>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9" name="楕円 78"/>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80" name="直線コネクタ 79"/>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1" name="楕円 80"/>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2722</xdr:rowOff>
    </xdr:to>
    <xdr:cxnSp macro="">
      <xdr:nvCxnSpPr>
        <xdr:cNvPr id="82" name="直線コネクタ 81"/>
        <xdr:cNvCxnSpPr/>
      </xdr:nvCxnSpPr>
      <xdr:spPr>
        <a:xfrm>
          <a:off x="2019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83"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84" name="n_2mainValue【図書館】&#10;有形固定資産減価償却率"/>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31</xdr:row>
      <xdr:rowOff>70049</xdr:rowOff>
    </xdr:from>
    <xdr:ext cx="469744" cy="259045"/>
    <xdr:sp macro="" textlink="">
      <xdr:nvSpPr>
        <xdr:cNvPr id="85" name="n_3mainValue【図書館】&#10;有形固定資産減価償却率"/>
        <xdr:cNvSpPr txBox="1"/>
      </xdr:nvSpPr>
      <xdr:spPr>
        <a:xfrm>
          <a:off x="1784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105" name="直線コネクタ 104"/>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6" name="【図書館】&#10;一人当たり面積最小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7" name="直線コネクタ 106"/>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8" name="【図書館】&#10;一人当たり面積最大値テキスト"/>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9" name="直線コネクタ 108"/>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134002</xdr:rowOff>
    </xdr:from>
    <xdr:ext cx="469744" cy="259045"/>
    <xdr:sp macro="" textlink="">
      <xdr:nvSpPr>
        <xdr:cNvPr id="110" name="【図書館】&#10;一人当たり面積平均値テキスト"/>
        <xdr:cNvSpPr txBox="1"/>
      </xdr:nvSpPr>
      <xdr:spPr>
        <a:xfrm>
          <a:off x="10515600" y="63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11" name="フローチャート: 判断 110"/>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12" name="フローチャート: 判断 111"/>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46372</xdr:rowOff>
    </xdr:from>
    <xdr:ext cx="469744" cy="259045"/>
    <xdr:sp macro="" textlink="">
      <xdr:nvSpPr>
        <xdr:cNvPr id="113" name="n_1aveValue【図書館】&#10;一人当たり面積"/>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76835</xdr:rowOff>
    </xdr:from>
    <xdr:to>
      <xdr:col>46</xdr:col>
      <xdr:colOff>38100</xdr:colOff>
      <xdr:row>38</xdr:row>
      <xdr:rowOff>6985</xdr:rowOff>
    </xdr:to>
    <xdr:sp macro="" textlink="">
      <xdr:nvSpPr>
        <xdr:cNvPr id="114" name="フローチャート: 判断 113"/>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23512</xdr:rowOff>
    </xdr:from>
    <xdr:ext cx="469744" cy="259045"/>
    <xdr:sp macro="" textlink="">
      <xdr:nvSpPr>
        <xdr:cNvPr id="115" name="n_2aveValue【図書館】&#10;一人当たり面積"/>
        <xdr:cNvSpPr txBox="1"/>
      </xdr:nvSpPr>
      <xdr:spPr>
        <a:xfrm>
          <a:off x="8515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111125</xdr:rowOff>
    </xdr:from>
    <xdr:to>
      <xdr:col>41</xdr:col>
      <xdr:colOff>101600</xdr:colOff>
      <xdr:row>38</xdr:row>
      <xdr:rowOff>41275</xdr:rowOff>
    </xdr:to>
    <xdr:sp macro="" textlink="">
      <xdr:nvSpPr>
        <xdr:cNvPr id="116" name="フローチャート: 判断 115"/>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32402</xdr:rowOff>
    </xdr:from>
    <xdr:ext cx="469744" cy="259045"/>
    <xdr:sp macro="" textlink="">
      <xdr:nvSpPr>
        <xdr:cNvPr id="117" name="n_3aveValue【図書館】&#10;一人当たり面積"/>
        <xdr:cNvSpPr txBox="1"/>
      </xdr:nvSpPr>
      <xdr:spPr>
        <a:xfrm>
          <a:off x="7626427" y="654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3" name="楕円 122"/>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4" name="【図書館】&#10;一人当たり面積該当値テキスト"/>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168275</xdr:rowOff>
    </xdr:from>
    <xdr:to>
      <xdr:col>50</xdr:col>
      <xdr:colOff>165100</xdr:colOff>
      <xdr:row>39</xdr:row>
      <xdr:rowOff>98425</xdr:rowOff>
    </xdr:to>
    <xdr:sp macro="" textlink="">
      <xdr:nvSpPr>
        <xdr:cNvPr id="125" name="楕円 124"/>
        <xdr:cNvSpPr/>
      </xdr:nvSpPr>
      <xdr:spPr>
        <a:xfrm>
          <a:off x="9588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47625</xdr:rowOff>
    </xdr:to>
    <xdr:cxnSp macro="">
      <xdr:nvCxnSpPr>
        <xdr:cNvPr id="126" name="直線コネクタ 125"/>
        <xdr:cNvCxnSpPr/>
      </xdr:nvCxnSpPr>
      <xdr:spPr>
        <a:xfrm flipV="1">
          <a:off x="9639300" y="67284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xdr:rowOff>
    </xdr:from>
    <xdr:to>
      <xdr:col>46</xdr:col>
      <xdr:colOff>38100</xdr:colOff>
      <xdr:row>39</xdr:row>
      <xdr:rowOff>104140</xdr:rowOff>
    </xdr:to>
    <xdr:sp macro="" textlink="">
      <xdr:nvSpPr>
        <xdr:cNvPr id="127" name="楕円 126"/>
        <xdr:cNvSpPr/>
      </xdr:nvSpPr>
      <xdr:spPr>
        <a:xfrm>
          <a:off x="869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47625</xdr:rowOff>
    </xdr:from>
    <xdr:to>
      <xdr:col>50</xdr:col>
      <xdr:colOff>114300</xdr:colOff>
      <xdr:row>39</xdr:row>
      <xdr:rowOff>53340</xdr:rowOff>
    </xdr:to>
    <xdr:cxnSp macro="">
      <xdr:nvCxnSpPr>
        <xdr:cNvPr id="128" name="直線コネクタ 127"/>
        <xdr:cNvCxnSpPr/>
      </xdr:nvCxnSpPr>
      <xdr:spPr>
        <a:xfrm flipV="1">
          <a:off x="8750300" y="673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53975</xdr:rowOff>
    </xdr:from>
    <xdr:to>
      <xdr:col>41</xdr:col>
      <xdr:colOff>101600</xdr:colOff>
      <xdr:row>34</xdr:row>
      <xdr:rowOff>155575</xdr:rowOff>
    </xdr:to>
    <xdr:sp macro="" textlink="">
      <xdr:nvSpPr>
        <xdr:cNvPr id="129" name="楕円 128"/>
        <xdr:cNvSpPr/>
      </xdr:nvSpPr>
      <xdr:spPr>
        <a:xfrm>
          <a:off x="7810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104775</xdr:rowOff>
    </xdr:from>
    <xdr:to>
      <xdr:col>45</xdr:col>
      <xdr:colOff>177800</xdr:colOff>
      <xdr:row>39</xdr:row>
      <xdr:rowOff>53340</xdr:rowOff>
    </xdr:to>
    <xdr:cxnSp macro="">
      <xdr:nvCxnSpPr>
        <xdr:cNvPr id="130" name="直線コネクタ 129"/>
        <xdr:cNvCxnSpPr/>
      </xdr:nvCxnSpPr>
      <xdr:spPr>
        <a:xfrm>
          <a:off x="7861300" y="5934075"/>
          <a:ext cx="889000" cy="80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89552</xdr:rowOff>
    </xdr:from>
    <xdr:ext cx="469744" cy="259045"/>
    <xdr:sp macro="" textlink="">
      <xdr:nvSpPr>
        <xdr:cNvPr id="131" name="n_1mainValue【図書館】&#10;一人当たり面積"/>
        <xdr:cNvSpPr txBox="1"/>
      </xdr:nvSpPr>
      <xdr:spPr>
        <a:xfrm>
          <a:off x="9391727"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95267</xdr:rowOff>
    </xdr:from>
    <xdr:ext cx="469744" cy="259045"/>
    <xdr:sp macro="" textlink="">
      <xdr:nvSpPr>
        <xdr:cNvPr id="132" name="n_2mainValue【図書館】&#10;一人当たり面積"/>
        <xdr:cNvSpPr txBox="1"/>
      </xdr:nvSpPr>
      <xdr:spPr>
        <a:xfrm>
          <a:off x="8515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652</xdr:rowOff>
    </xdr:from>
    <xdr:ext cx="469744" cy="259045"/>
    <xdr:sp macro="" textlink="">
      <xdr:nvSpPr>
        <xdr:cNvPr id="133" name="n_3mainValue【図書館】&#10;一人当たり面積"/>
        <xdr:cNvSpPr txBox="1"/>
      </xdr:nvSpPr>
      <xdr:spPr>
        <a:xfrm>
          <a:off x="7626427" y="56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5" name="テキスト ボックス 14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5" name="テキスト ボックス 15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59" name="直線コネクタ 158"/>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60"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61" name="直線コネクタ 160"/>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62"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63" name="直線コネクタ 162"/>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164" name="【体育館・プール】&#10;有形固定資産減価償却率平均値テキスト"/>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65" name="フローチャート: 判断 164"/>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66" name="フローチャート: 判断 165"/>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38661</xdr:rowOff>
    </xdr:from>
    <xdr:ext cx="405111" cy="259045"/>
    <xdr:sp macro="" textlink="">
      <xdr:nvSpPr>
        <xdr:cNvPr id="167" name="n_1aveValue【体育館・プール】&#10;有形固定資産減価償却率"/>
        <xdr:cNvSpPr txBox="1"/>
      </xdr:nvSpPr>
      <xdr:spPr>
        <a:xfrm>
          <a:off x="3582044" y="998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168" name="フローチャート: 判断 167"/>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53357</xdr:rowOff>
    </xdr:from>
    <xdr:ext cx="405111" cy="259045"/>
    <xdr:sp macro="" textlink="">
      <xdr:nvSpPr>
        <xdr:cNvPr id="169" name="n_2aveValue【体育館・プール】&#10;有形固定資産減価償却率"/>
        <xdr:cNvSpPr txBox="1"/>
      </xdr:nvSpPr>
      <xdr:spPr>
        <a:xfrm>
          <a:off x="2705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170" name="フローチャート: 判断 169"/>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139899</xdr:rowOff>
    </xdr:from>
    <xdr:ext cx="405111" cy="259045"/>
    <xdr:sp macro="" textlink="">
      <xdr:nvSpPr>
        <xdr:cNvPr id="171" name="n_3aveValue【体育館・プール】&#10;有形固定資産減価償却率"/>
        <xdr:cNvSpPr txBox="1"/>
      </xdr:nvSpPr>
      <xdr:spPr>
        <a:xfrm>
          <a:off x="18167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37374</xdr:rowOff>
    </xdr:from>
    <xdr:to>
      <xdr:col>24</xdr:col>
      <xdr:colOff>114300</xdr:colOff>
      <xdr:row>56</xdr:row>
      <xdr:rowOff>138974</xdr:rowOff>
    </xdr:to>
    <xdr:sp macro="" textlink="">
      <xdr:nvSpPr>
        <xdr:cNvPr id="177" name="楕円 176"/>
        <xdr:cNvSpPr/>
      </xdr:nvSpPr>
      <xdr:spPr>
        <a:xfrm>
          <a:off x="45847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60251</xdr:rowOff>
    </xdr:from>
    <xdr:ext cx="405111" cy="259045"/>
    <xdr:sp macro="" textlink="">
      <xdr:nvSpPr>
        <xdr:cNvPr id="178" name="【体育館・プール】&#10;有形固定資産減価償却率該当値テキスト"/>
        <xdr:cNvSpPr txBox="1"/>
      </xdr:nvSpPr>
      <xdr:spPr>
        <a:xfrm>
          <a:off x="4673600" y="949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56969</xdr:rowOff>
    </xdr:from>
    <xdr:to>
      <xdr:col>20</xdr:col>
      <xdr:colOff>38100</xdr:colOff>
      <xdr:row>56</xdr:row>
      <xdr:rowOff>158569</xdr:rowOff>
    </xdr:to>
    <xdr:sp macro="" textlink="">
      <xdr:nvSpPr>
        <xdr:cNvPr id="179" name="楕円 178"/>
        <xdr:cNvSpPr/>
      </xdr:nvSpPr>
      <xdr:spPr>
        <a:xfrm>
          <a:off x="3746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88174</xdr:rowOff>
    </xdr:from>
    <xdr:to>
      <xdr:col>24</xdr:col>
      <xdr:colOff>63500</xdr:colOff>
      <xdr:row>56</xdr:row>
      <xdr:rowOff>107769</xdr:rowOff>
    </xdr:to>
    <xdr:cxnSp macro="">
      <xdr:nvCxnSpPr>
        <xdr:cNvPr id="180" name="直線コネクタ 179"/>
        <xdr:cNvCxnSpPr/>
      </xdr:nvCxnSpPr>
      <xdr:spPr>
        <a:xfrm flipV="1">
          <a:off x="3797300" y="96893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102688</xdr:rowOff>
    </xdr:from>
    <xdr:to>
      <xdr:col>15</xdr:col>
      <xdr:colOff>101600</xdr:colOff>
      <xdr:row>57</xdr:row>
      <xdr:rowOff>32838</xdr:rowOff>
    </xdr:to>
    <xdr:sp macro="" textlink="">
      <xdr:nvSpPr>
        <xdr:cNvPr id="181" name="楕円 180"/>
        <xdr:cNvSpPr/>
      </xdr:nvSpPr>
      <xdr:spPr>
        <a:xfrm>
          <a:off x="2857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107769</xdr:rowOff>
    </xdr:from>
    <xdr:to>
      <xdr:col>19</xdr:col>
      <xdr:colOff>177800</xdr:colOff>
      <xdr:row>56</xdr:row>
      <xdr:rowOff>153488</xdr:rowOff>
    </xdr:to>
    <xdr:cxnSp macro="">
      <xdr:nvCxnSpPr>
        <xdr:cNvPr id="182" name="直線コネクタ 181"/>
        <xdr:cNvCxnSpPr/>
      </xdr:nvCxnSpPr>
      <xdr:spPr>
        <a:xfrm flipV="1">
          <a:off x="2908300" y="97089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102688</xdr:rowOff>
    </xdr:from>
    <xdr:to>
      <xdr:col>10</xdr:col>
      <xdr:colOff>165100</xdr:colOff>
      <xdr:row>57</xdr:row>
      <xdr:rowOff>32838</xdr:rowOff>
    </xdr:to>
    <xdr:sp macro="" textlink="">
      <xdr:nvSpPr>
        <xdr:cNvPr id="183" name="楕円 182"/>
        <xdr:cNvSpPr/>
      </xdr:nvSpPr>
      <xdr:spPr>
        <a:xfrm>
          <a:off x="1968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153488</xdr:rowOff>
    </xdr:from>
    <xdr:to>
      <xdr:col>15</xdr:col>
      <xdr:colOff>50800</xdr:colOff>
      <xdr:row>56</xdr:row>
      <xdr:rowOff>153488</xdr:rowOff>
    </xdr:to>
    <xdr:cxnSp macro="">
      <xdr:nvCxnSpPr>
        <xdr:cNvPr id="184" name="直線コネクタ 183"/>
        <xdr:cNvCxnSpPr/>
      </xdr:nvCxnSpPr>
      <xdr:spPr>
        <a:xfrm>
          <a:off x="2019300" y="9754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3646</xdr:rowOff>
    </xdr:from>
    <xdr:ext cx="405111" cy="259045"/>
    <xdr:sp macro="" textlink="">
      <xdr:nvSpPr>
        <xdr:cNvPr id="185" name="n_1mainValue【体育館・プール】&#10;有形固定資産減価償却率"/>
        <xdr:cNvSpPr txBox="1"/>
      </xdr:nvSpPr>
      <xdr:spPr>
        <a:xfrm>
          <a:off x="35820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49365</xdr:rowOff>
    </xdr:from>
    <xdr:ext cx="405111" cy="259045"/>
    <xdr:sp macro="" textlink="">
      <xdr:nvSpPr>
        <xdr:cNvPr id="186" name="n_2mainValue【体育館・プール】&#10;有形固定資産減価償却率"/>
        <xdr:cNvSpPr txBox="1"/>
      </xdr:nvSpPr>
      <xdr:spPr>
        <a:xfrm>
          <a:off x="27057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49365</xdr:rowOff>
    </xdr:from>
    <xdr:ext cx="405111" cy="259045"/>
    <xdr:sp macro="" textlink="">
      <xdr:nvSpPr>
        <xdr:cNvPr id="187" name="n_3mainValue【体育館・プール】&#10;有形固定資産減価償却率"/>
        <xdr:cNvSpPr txBox="1"/>
      </xdr:nvSpPr>
      <xdr:spPr>
        <a:xfrm>
          <a:off x="18167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211" name="直線コネクタ 210"/>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212"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213" name="直線コネクタ 212"/>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214"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215" name="直線コネクタ 214"/>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142511</xdr:rowOff>
    </xdr:from>
    <xdr:ext cx="469744" cy="259045"/>
    <xdr:sp macro="" textlink="">
      <xdr:nvSpPr>
        <xdr:cNvPr id="216" name="【体育館・プール】&#10;一人当たり面積平均値テキスト"/>
        <xdr:cNvSpPr txBox="1"/>
      </xdr:nvSpPr>
      <xdr:spPr>
        <a:xfrm>
          <a:off x="10515600" y="10600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217" name="フローチャート: 判断 216"/>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218" name="フローチャート: 判断 217"/>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88409</xdr:rowOff>
    </xdr:from>
    <xdr:ext cx="469744" cy="259045"/>
    <xdr:sp macro="" textlink="">
      <xdr:nvSpPr>
        <xdr:cNvPr id="219" name="n_1aveValue【体育館・プール】&#10;一人当たり面積"/>
        <xdr:cNvSpPr txBox="1"/>
      </xdr:nvSpPr>
      <xdr:spPr>
        <a:xfrm>
          <a:off x="9391727"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220" name="フローチャート: 判断 219"/>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116603</xdr:rowOff>
    </xdr:from>
    <xdr:ext cx="469744" cy="259045"/>
    <xdr:sp macro="" textlink="">
      <xdr:nvSpPr>
        <xdr:cNvPr id="221" name="n_2aveValue【体育館・プール】&#10;一人当たり面積"/>
        <xdr:cNvSpPr txBox="1"/>
      </xdr:nvSpPr>
      <xdr:spPr>
        <a:xfrm>
          <a:off x="8515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222" name="フローチャート: 判断 221"/>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118889</xdr:rowOff>
    </xdr:from>
    <xdr:ext cx="469744" cy="259045"/>
    <xdr:sp macro="" textlink="">
      <xdr:nvSpPr>
        <xdr:cNvPr id="223" name="n_3aveValue【体育館・プール】&#10;一人当たり面積"/>
        <xdr:cNvSpPr txBox="1"/>
      </xdr:nvSpPr>
      <xdr:spPr>
        <a:xfrm>
          <a:off x="7626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121412</xdr:rowOff>
    </xdr:from>
    <xdr:to>
      <xdr:col>55</xdr:col>
      <xdr:colOff>50800</xdr:colOff>
      <xdr:row>60</xdr:row>
      <xdr:rowOff>51562</xdr:rowOff>
    </xdr:to>
    <xdr:sp macro="" textlink="">
      <xdr:nvSpPr>
        <xdr:cNvPr id="229" name="楕円 228"/>
        <xdr:cNvSpPr/>
      </xdr:nvSpPr>
      <xdr:spPr>
        <a:xfrm>
          <a:off x="10426700" y="102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144289</xdr:rowOff>
    </xdr:from>
    <xdr:ext cx="469744" cy="259045"/>
    <xdr:sp macro="" textlink="">
      <xdr:nvSpPr>
        <xdr:cNvPr id="230" name="【体育館・プール】&#10;一人当たり面積該当値テキスト"/>
        <xdr:cNvSpPr txBox="1"/>
      </xdr:nvSpPr>
      <xdr:spPr>
        <a:xfrm>
          <a:off x="10515600"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135128</xdr:rowOff>
    </xdr:from>
    <xdr:to>
      <xdr:col>50</xdr:col>
      <xdr:colOff>165100</xdr:colOff>
      <xdr:row>60</xdr:row>
      <xdr:rowOff>65278</xdr:rowOff>
    </xdr:to>
    <xdr:sp macro="" textlink="">
      <xdr:nvSpPr>
        <xdr:cNvPr id="231" name="楕円 230"/>
        <xdr:cNvSpPr/>
      </xdr:nvSpPr>
      <xdr:spPr>
        <a:xfrm>
          <a:off x="9588500" y="1025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762</xdr:rowOff>
    </xdr:from>
    <xdr:to>
      <xdr:col>55</xdr:col>
      <xdr:colOff>0</xdr:colOff>
      <xdr:row>60</xdr:row>
      <xdr:rowOff>14478</xdr:rowOff>
    </xdr:to>
    <xdr:cxnSp macro="">
      <xdr:nvCxnSpPr>
        <xdr:cNvPr id="232" name="直線コネクタ 231"/>
        <xdr:cNvCxnSpPr/>
      </xdr:nvCxnSpPr>
      <xdr:spPr>
        <a:xfrm flipV="1">
          <a:off x="9639300" y="1028776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148844</xdr:rowOff>
    </xdr:from>
    <xdr:to>
      <xdr:col>46</xdr:col>
      <xdr:colOff>38100</xdr:colOff>
      <xdr:row>60</xdr:row>
      <xdr:rowOff>78994</xdr:rowOff>
    </xdr:to>
    <xdr:sp macro="" textlink="">
      <xdr:nvSpPr>
        <xdr:cNvPr id="233" name="楕円 232"/>
        <xdr:cNvSpPr/>
      </xdr:nvSpPr>
      <xdr:spPr>
        <a:xfrm>
          <a:off x="8699500" y="102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14478</xdr:rowOff>
    </xdr:from>
    <xdr:to>
      <xdr:col>50</xdr:col>
      <xdr:colOff>114300</xdr:colOff>
      <xdr:row>60</xdr:row>
      <xdr:rowOff>28194</xdr:rowOff>
    </xdr:to>
    <xdr:cxnSp macro="">
      <xdr:nvCxnSpPr>
        <xdr:cNvPr id="234" name="直線コネクタ 233"/>
        <xdr:cNvCxnSpPr/>
      </xdr:nvCxnSpPr>
      <xdr:spPr>
        <a:xfrm flipV="1">
          <a:off x="8750300" y="103014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157226</xdr:rowOff>
    </xdr:from>
    <xdr:to>
      <xdr:col>41</xdr:col>
      <xdr:colOff>101600</xdr:colOff>
      <xdr:row>60</xdr:row>
      <xdr:rowOff>87376</xdr:rowOff>
    </xdr:to>
    <xdr:sp macro="" textlink="">
      <xdr:nvSpPr>
        <xdr:cNvPr id="235" name="楕円 234"/>
        <xdr:cNvSpPr/>
      </xdr:nvSpPr>
      <xdr:spPr>
        <a:xfrm>
          <a:off x="7810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28194</xdr:rowOff>
    </xdr:from>
    <xdr:to>
      <xdr:col>45</xdr:col>
      <xdr:colOff>177800</xdr:colOff>
      <xdr:row>60</xdr:row>
      <xdr:rowOff>36576</xdr:rowOff>
    </xdr:to>
    <xdr:cxnSp macro="">
      <xdr:nvCxnSpPr>
        <xdr:cNvPr id="236" name="直線コネクタ 235"/>
        <xdr:cNvCxnSpPr/>
      </xdr:nvCxnSpPr>
      <xdr:spPr>
        <a:xfrm flipV="1">
          <a:off x="7861300" y="1031519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81805</xdr:rowOff>
    </xdr:from>
    <xdr:ext cx="469744" cy="259045"/>
    <xdr:sp macro="" textlink="">
      <xdr:nvSpPr>
        <xdr:cNvPr id="237" name="n_1mainValue【体育館・プール】&#10;一人当たり面積"/>
        <xdr:cNvSpPr txBox="1"/>
      </xdr:nvSpPr>
      <xdr:spPr>
        <a:xfrm>
          <a:off x="9391727" y="1002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95521</xdr:rowOff>
    </xdr:from>
    <xdr:ext cx="469744" cy="259045"/>
    <xdr:sp macro="" textlink="">
      <xdr:nvSpPr>
        <xdr:cNvPr id="238" name="n_2mainValue【体育館・プール】&#10;一人当たり面積"/>
        <xdr:cNvSpPr txBox="1"/>
      </xdr:nvSpPr>
      <xdr:spPr>
        <a:xfrm>
          <a:off x="8515427"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103903</xdr:rowOff>
    </xdr:from>
    <xdr:ext cx="469744" cy="259045"/>
    <xdr:sp macro="" textlink="">
      <xdr:nvSpPr>
        <xdr:cNvPr id="239" name="n_3mainValue【体育館・プール】&#10;一人当たり面積"/>
        <xdr:cNvSpPr txBox="1"/>
      </xdr:nvSpPr>
      <xdr:spPr>
        <a:xfrm>
          <a:off x="76264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262" name="直線コネクタ 261"/>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63"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64" name="直線コネクタ 263"/>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53612</xdr:rowOff>
    </xdr:from>
    <xdr:ext cx="405111" cy="259045"/>
    <xdr:sp macro="" textlink="">
      <xdr:nvSpPr>
        <xdr:cNvPr id="267" name="【福祉施設】&#10;有形固定資産減価償却率平均値テキスト"/>
        <xdr:cNvSpPr txBox="1"/>
      </xdr:nvSpPr>
      <xdr:spPr>
        <a:xfrm>
          <a:off x="4673600" y="1411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268" name="フローチャート: 判断 267"/>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269" name="フローチャート: 判断 268"/>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50564</xdr:rowOff>
    </xdr:from>
    <xdr:ext cx="405111" cy="259045"/>
    <xdr:sp macro="" textlink="">
      <xdr:nvSpPr>
        <xdr:cNvPr id="270" name="n_1aveValue【福祉施設】&#10;有形固定資産減価償却率"/>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17018</xdr:rowOff>
    </xdr:from>
    <xdr:to>
      <xdr:col>15</xdr:col>
      <xdr:colOff>101600</xdr:colOff>
      <xdr:row>84</xdr:row>
      <xdr:rowOff>118618</xdr:rowOff>
    </xdr:to>
    <xdr:sp macro="" textlink="">
      <xdr:nvSpPr>
        <xdr:cNvPr id="271" name="フローチャート: 判断 270"/>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135145</xdr:rowOff>
    </xdr:from>
    <xdr:ext cx="405111" cy="259045"/>
    <xdr:sp macro="" textlink="">
      <xdr:nvSpPr>
        <xdr:cNvPr id="272" name="n_2aveValue【福祉施設】&#10;有形固定資産減価償却率"/>
        <xdr:cNvSpPr txBox="1"/>
      </xdr:nvSpPr>
      <xdr:spPr>
        <a:xfrm>
          <a:off x="27057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5587</xdr:rowOff>
    </xdr:from>
    <xdr:to>
      <xdr:col>10</xdr:col>
      <xdr:colOff>165100</xdr:colOff>
      <xdr:row>84</xdr:row>
      <xdr:rowOff>107187</xdr:rowOff>
    </xdr:to>
    <xdr:sp macro="" textlink="">
      <xdr:nvSpPr>
        <xdr:cNvPr id="273" name="フローチャート: 判断 272"/>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123714</xdr:rowOff>
    </xdr:from>
    <xdr:ext cx="405111" cy="259045"/>
    <xdr:sp macro="" textlink="">
      <xdr:nvSpPr>
        <xdr:cNvPr id="274" name="n_3aveValue【福祉施設】&#10;有形固定資産減価償却率"/>
        <xdr:cNvSpPr txBox="1"/>
      </xdr:nvSpPr>
      <xdr:spPr>
        <a:xfrm>
          <a:off x="1816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280" name="楕円 279"/>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281" name="【福祉施設】&#10;有形固定資産減価償却率該当値テキスト"/>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55880</xdr:rowOff>
    </xdr:from>
    <xdr:to>
      <xdr:col>20</xdr:col>
      <xdr:colOff>38100</xdr:colOff>
      <xdr:row>84</xdr:row>
      <xdr:rowOff>157480</xdr:rowOff>
    </xdr:to>
    <xdr:sp macro="" textlink="">
      <xdr:nvSpPr>
        <xdr:cNvPr id="282" name="楕円 281"/>
        <xdr:cNvSpPr/>
      </xdr:nvSpPr>
      <xdr:spPr>
        <a:xfrm>
          <a:off x="3746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106680</xdr:rowOff>
    </xdr:to>
    <xdr:cxnSp macro="">
      <xdr:nvCxnSpPr>
        <xdr:cNvPr id="283" name="直線コネクタ 282"/>
        <xdr:cNvCxnSpPr/>
      </xdr:nvCxnSpPr>
      <xdr:spPr>
        <a:xfrm flipV="1">
          <a:off x="3797300" y="14394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151892</xdr:rowOff>
    </xdr:from>
    <xdr:to>
      <xdr:col>15</xdr:col>
      <xdr:colOff>101600</xdr:colOff>
      <xdr:row>85</xdr:row>
      <xdr:rowOff>82042</xdr:rowOff>
    </xdr:to>
    <xdr:sp macro="" textlink="">
      <xdr:nvSpPr>
        <xdr:cNvPr id="284" name="楕円 283"/>
        <xdr:cNvSpPr/>
      </xdr:nvSpPr>
      <xdr:spPr>
        <a:xfrm>
          <a:off x="2857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85</xdr:row>
      <xdr:rowOff>31242</xdr:rowOff>
    </xdr:to>
    <xdr:cxnSp macro="">
      <xdr:nvCxnSpPr>
        <xdr:cNvPr id="285" name="直線コネクタ 284"/>
        <xdr:cNvCxnSpPr/>
      </xdr:nvCxnSpPr>
      <xdr:spPr>
        <a:xfrm flipV="1">
          <a:off x="2908300" y="145084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151892</xdr:rowOff>
    </xdr:from>
    <xdr:to>
      <xdr:col>10</xdr:col>
      <xdr:colOff>165100</xdr:colOff>
      <xdr:row>85</xdr:row>
      <xdr:rowOff>82042</xdr:rowOff>
    </xdr:to>
    <xdr:sp macro="" textlink="">
      <xdr:nvSpPr>
        <xdr:cNvPr id="286" name="楕円 285"/>
        <xdr:cNvSpPr/>
      </xdr:nvSpPr>
      <xdr:spPr>
        <a:xfrm>
          <a:off x="196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31242</xdr:rowOff>
    </xdr:from>
    <xdr:to>
      <xdr:col>15</xdr:col>
      <xdr:colOff>50800</xdr:colOff>
      <xdr:row>85</xdr:row>
      <xdr:rowOff>31242</xdr:rowOff>
    </xdr:to>
    <xdr:cxnSp macro="">
      <xdr:nvCxnSpPr>
        <xdr:cNvPr id="287" name="直線コネクタ 286"/>
        <xdr:cNvCxnSpPr/>
      </xdr:nvCxnSpPr>
      <xdr:spPr>
        <a:xfrm>
          <a:off x="2019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148607</xdr:rowOff>
    </xdr:from>
    <xdr:ext cx="405111" cy="259045"/>
    <xdr:sp macro="" textlink="">
      <xdr:nvSpPr>
        <xdr:cNvPr id="288" name="n_1mainValue【福祉施設】&#10;有形固定資産減価償却率"/>
        <xdr:cNvSpPr txBox="1"/>
      </xdr:nvSpPr>
      <xdr:spPr>
        <a:xfrm>
          <a:off x="3582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73169</xdr:rowOff>
    </xdr:from>
    <xdr:ext cx="405111" cy="259045"/>
    <xdr:sp macro="" textlink="">
      <xdr:nvSpPr>
        <xdr:cNvPr id="289" name="n_2mainValue【福祉施設】&#10;有形固定資産減価償却率"/>
        <xdr:cNvSpPr txBox="1"/>
      </xdr:nvSpPr>
      <xdr:spPr>
        <a:xfrm>
          <a:off x="2705744" y="146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73169</xdr:rowOff>
    </xdr:from>
    <xdr:ext cx="405111" cy="259045"/>
    <xdr:sp macro="" textlink="">
      <xdr:nvSpPr>
        <xdr:cNvPr id="290" name="n_3mainValue【福祉施設】&#10;有形固定資産減価償却率"/>
        <xdr:cNvSpPr txBox="1"/>
      </xdr:nvSpPr>
      <xdr:spPr>
        <a:xfrm>
          <a:off x="1816744" y="146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316" name="直線コネクタ 315"/>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317"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318" name="直線コネクタ 317"/>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319"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320" name="直線コネクタ 319"/>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115950</xdr:rowOff>
    </xdr:from>
    <xdr:ext cx="469744" cy="259045"/>
    <xdr:sp macro="" textlink="">
      <xdr:nvSpPr>
        <xdr:cNvPr id="321" name="【福祉施設】&#10;一人当たり面積平均値テキスト"/>
        <xdr:cNvSpPr txBox="1"/>
      </xdr:nvSpPr>
      <xdr:spPr>
        <a:xfrm>
          <a:off x="10515600" y="1434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322" name="フローチャート: 判断 321"/>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323" name="フローチャート: 判断 322"/>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89825</xdr:rowOff>
    </xdr:from>
    <xdr:ext cx="469744" cy="259045"/>
    <xdr:sp macro="" textlink="">
      <xdr:nvSpPr>
        <xdr:cNvPr id="324" name="n_1aveValue【福祉施設】&#10;一人当たり面積"/>
        <xdr:cNvSpPr txBox="1"/>
      </xdr:nvSpPr>
      <xdr:spPr>
        <a:xfrm>
          <a:off x="93917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26488</xdr:rowOff>
    </xdr:from>
    <xdr:to>
      <xdr:col>46</xdr:col>
      <xdr:colOff>38100</xdr:colOff>
      <xdr:row>84</xdr:row>
      <xdr:rowOff>128088</xdr:rowOff>
    </xdr:to>
    <xdr:sp macro="" textlink="">
      <xdr:nvSpPr>
        <xdr:cNvPr id="325" name="フローチャート: 判断 324"/>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119215</xdr:rowOff>
    </xdr:from>
    <xdr:ext cx="469744" cy="259045"/>
    <xdr:sp macro="" textlink="">
      <xdr:nvSpPr>
        <xdr:cNvPr id="326" name="n_2aveValue【福祉施設】&#10;一人当たり面積"/>
        <xdr:cNvSpPr txBox="1"/>
      </xdr:nvSpPr>
      <xdr:spPr>
        <a:xfrm>
          <a:off x="8515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57513</xdr:rowOff>
    </xdr:from>
    <xdr:to>
      <xdr:col>41</xdr:col>
      <xdr:colOff>101600</xdr:colOff>
      <xdr:row>83</xdr:row>
      <xdr:rowOff>159113</xdr:rowOff>
    </xdr:to>
    <xdr:sp macro="" textlink="">
      <xdr:nvSpPr>
        <xdr:cNvPr id="327" name="フローチャート: 判断 326"/>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150240</xdr:rowOff>
    </xdr:from>
    <xdr:ext cx="469744" cy="259045"/>
    <xdr:sp macro="" textlink="">
      <xdr:nvSpPr>
        <xdr:cNvPr id="328" name="n_3aveValue【福祉施設】&#10;一人当たり面積"/>
        <xdr:cNvSpPr txBox="1"/>
      </xdr:nvSpPr>
      <xdr:spPr>
        <a:xfrm>
          <a:off x="76264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82006</xdr:rowOff>
    </xdr:from>
    <xdr:to>
      <xdr:col>55</xdr:col>
      <xdr:colOff>50800</xdr:colOff>
      <xdr:row>82</xdr:row>
      <xdr:rowOff>12156</xdr:rowOff>
    </xdr:to>
    <xdr:sp macro="" textlink="">
      <xdr:nvSpPr>
        <xdr:cNvPr id="334" name="楕円 333"/>
        <xdr:cNvSpPr/>
      </xdr:nvSpPr>
      <xdr:spPr>
        <a:xfrm>
          <a:off x="104267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104883</xdr:rowOff>
    </xdr:from>
    <xdr:ext cx="469744" cy="259045"/>
    <xdr:sp macro="" textlink="">
      <xdr:nvSpPr>
        <xdr:cNvPr id="335" name="【福祉施設】&#10;一人当たり面積該当値テキスト"/>
        <xdr:cNvSpPr txBox="1"/>
      </xdr:nvSpPr>
      <xdr:spPr>
        <a:xfrm>
          <a:off x="10515600" y="138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72208</xdr:rowOff>
    </xdr:from>
    <xdr:to>
      <xdr:col>50</xdr:col>
      <xdr:colOff>165100</xdr:colOff>
      <xdr:row>78</xdr:row>
      <xdr:rowOff>2358</xdr:rowOff>
    </xdr:to>
    <xdr:sp macro="" textlink="">
      <xdr:nvSpPr>
        <xdr:cNvPr id="336" name="楕円 335"/>
        <xdr:cNvSpPr/>
      </xdr:nvSpPr>
      <xdr:spPr>
        <a:xfrm>
          <a:off x="9588500" y="132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123008</xdr:rowOff>
    </xdr:from>
    <xdr:to>
      <xdr:col>55</xdr:col>
      <xdr:colOff>0</xdr:colOff>
      <xdr:row>81</xdr:row>
      <xdr:rowOff>132806</xdr:rowOff>
    </xdr:to>
    <xdr:cxnSp macro="">
      <xdr:nvCxnSpPr>
        <xdr:cNvPr id="337" name="直線コネクタ 336"/>
        <xdr:cNvCxnSpPr/>
      </xdr:nvCxnSpPr>
      <xdr:spPr>
        <a:xfrm>
          <a:off x="9639300" y="13324658"/>
          <a:ext cx="838200" cy="69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57513</xdr:rowOff>
    </xdr:from>
    <xdr:to>
      <xdr:col>46</xdr:col>
      <xdr:colOff>38100</xdr:colOff>
      <xdr:row>77</xdr:row>
      <xdr:rowOff>159113</xdr:rowOff>
    </xdr:to>
    <xdr:sp macro="" textlink="">
      <xdr:nvSpPr>
        <xdr:cNvPr id="338" name="楕円 337"/>
        <xdr:cNvSpPr/>
      </xdr:nvSpPr>
      <xdr:spPr>
        <a:xfrm>
          <a:off x="8699500" y="132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108313</xdr:rowOff>
    </xdr:from>
    <xdr:to>
      <xdr:col>50</xdr:col>
      <xdr:colOff>114300</xdr:colOff>
      <xdr:row>77</xdr:row>
      <xdr:rowOff>123008</xdr:rowOff>
    </xdr:to>
    <xdr:cxnSp macro="">
      <xdr:nvCxnSpPr>
        <xdr:cNvPr id="339" name="直線コネクタ 338"/>
        <xdr:cNvCxnSpPr/>
      </xdr:nvCxnSpPr>
      <xdr:spPr>
        <a:xfrm>
          <a:off x="8750300" y="133099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75474</xdr:rowOff>
    </xdr:from>
    <xdr:to>
      <xdr:col>41</xdr:col>
      <xdr:colOff>101600</xdr:colOff>
      <xdr:row>78</xdr:row>
      <xdr:rowOff>5624</xdr:rowOff>
    </xdr:to>
    <xdr:sp macro="" textlink="">
      <xdr:nvSpPr>
        <xdr:cNvPr id="340" name="楕円 339"/>
        <xdr:cNvSpPr/>
      </xdr:nvSpPr>
      <xdr:spPr>
        <a:xfrm>
          <a:off x="7810500" y="132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108313</xdr:rowOff>
    </xdr:from>
    <xdr:to>
      <xdr:col>45</xdr:col>
      <xdr:colOff>177800</xdr:colOff>
      <xdr:row>77</xdr:row>
      <xdr:rowOff>126274</xdr:rowOff>
    </xdr:to>
    <xdr:cxnSp macro="">
      <xdr:nvCxnSpPr>
        <xdr:cNvPr id="341" name="直線コネクタ 340"/>
        <xdr:cNvCxnSpPr/>
      </xdr:nvCxnSpPr>
      <xdr:spPr>
        <a:xfrm flipV="1">
          <a:off x="7861300" y="133099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18885</xdr:rowOff>
    </xdr:from>
    <xdr:ext cx="469744" cy="259045"/>
    <xdr:sp macro="" textlink="">
      <xdr:nvSpPr>
        <xdr:cNvPr id="342" name="n_1mainValue【福祉施設】&#10;一人当たり面積"/>
        <xdr:cNvSpPr txBox="1"/>
      </xdr:nvSpPr>
      <xdr:spPr>
        <a:xfrm>
          <a:off x="9391727" y="1304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4190</xdr:rowOff>
    </xdr:from>
    <xdr:ext cx="469744" cy="259045"/>
    <xdr:sp macro="" textlink="">
      <xdr:nvSpPr>
        <xdr:cNvPr id="343" name="n_2mainValue【福祉施設】&#10;一人当たり面積"/>
        <xdr:cNvSpPr txBox="1"/>
      </xdr:nvSpPr>
      <xdr:spPr>
        <a:xfrm>
          <a:off x="8515427" y="1303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22151</xdr:rowOff>
    </xdr:from>
    <xdr:ext cx="469744" cy="259045"/>
    <xdr:sp macro="" textlink="">
      <xdr:nvSpPr>
        <xdr:cNvPr id="344" name="n_3mainValue【福祉施設】&#10;一人当たり面積"/>
        <xdr:cNvSpPr txBox="1"/>
      </xdr:nvSpPr>
      <xdr:spPr>
        <a:xfrm>
          <a:off x="7626427" y="1305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385" name="直線コネクタ 384"/>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86"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87" name="直線コネクタ 386"/>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388"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389" name="直線コネクタ 388"/>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139082</xdr:rowOff>
    </xdr:from>
    <xdr:ext cx="405111" cy="259045"/>
    <xdr:sp macro="" textlink="">
      <xdr:nvSpPr>
        <xdr:cNvPr id="390" name="【一般廃棄物処理施設】&#10;有形固定資産減価償却率平均値テキスト"/>
        <xdr:cNvSpPr txBox="1"/>
      </xdr:nvSpPr>
      <xdr:spPr>
        <a:xfrm>
          <a:off x="16357600" y="631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391" name="フローチャート: 判断 390"/>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92" name="フローチャート: 判断 391"/>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60977</xdr:rowOff>
    </xdr:from>
    <xdr:ext cx="405111" cy="259045"/>
    <xdr:sp macro="" textlink="">
      <xdr:nvSpPr>
        <xdr:cNvPr id="393" name="n_1aveValue【一般廃棄物処理施設】&#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149225</xdr:rowOff>
    </xdr:from>
    <xdr:to>
      <xdr:col>76</xdr:col>
      <xdr:colOff>165100</xdr:colOff>
      <xdr:row>37</xdr:row>
      <xdr:rowOff>79375</xdr:rowOff>
    </xdr:to>
    <xdr:sp macro="" textlink="">
      <xdr:nvSpPr>
        <xdr:cNvPr id="394" name="フローチャート: 判断 393"/>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70502</xdr:rowOff>
    </xdr:from>
    <xdr:ext cx="405111" cy="259045"/>
    <xdr:sp macro="" textlink="">
      <xdr:nvSpPr>
        <xdr:cNvPr id="395" name="n_2aveValue【一般廃棄物処理施設】&#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153035</xdr:rowOff>
    </xdr:from>
    <xdr:to>
      <xdr:col>72</xdr:col>
      <xdr:colOff>38100</xdr:colOff>
      <xdr:row>38</xdr:row>
      <xdr:rowOff>83185</xdr:rowOff>
    </xdr:to>
    <xdr:sp macro="" textlink="">
      <xdr:nvSpPr>
        <xdr:cNvPr id="396" name="フローチャート: 判断 395"/>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74312</xdr:rowOff>
    </xdr:from>
    <xdr:ext cx="405111" cy="259045"/>
    <xdr:sp macro="" textlink="">
      <xdr:nvSpPr>
        <xdr:cNvPr id="397" name="n_3aveValue【一般廃棄物処理施設】&#10;有形固定資産減価償却率"/>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29210</xdr:rowOff>
    </xdr:from>
    <xdr:to>
      <xdr:col>85</xdr:col>
      <xdr:colOff>177800</xdr:colOff>
      <xdr:row>34</xdr:row>
      <xdr:rowOff>130810</xdr:rowOff>
    </xdr:to>
    <xdr:sp macro="" textlink="">
      <xdr:nvSpPr>
        <xdr:cNvPr id="403" name="楕円 402"/>
        <xdr:cNvSpPr/>
      </xdr:nvSpPr>
      <xdr:spPr>
        <a:xfrm>
          <a:off x="162687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153687</xdr:rowOff>
    </xdr:from>
    <xdr:ext cx="405111" cy="259045"/>
    <xdr:sp macro="" textlink="">
      <xdr:nvSpPr>
        <xdr:cNvPr id="404" name="【一般廃棄物処理施設】&#10;有形固定資産減価償却率該当値テキスト"/>
        <xdr:cNvSpPr txBox="1"/>
      </xdr:nvSpPr>
      <xdr:spPr>
        <a:xfrm>
          <a:off x="16357600"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34925</xdr:rowOff>
    </xdr:from>
    <xdr:to>
      <xdr:col>81</xdr:col>
      <xdr:colOff>101600</xdr:colOff>
      <xdr:row>34</xdr:row>
      <xdr:rowOff>136525</xdr:rowOff>
    </xdr:to>
    <xdr:sp macro="" textlink="">
      <xdr:nvSpPr>
        <xdr:cNvPr id="405" name="楕円 404"/>
        <xdr:cNvSpPr/>
      </xdr:nvSpPr>
      <xdr:spPr>
        <a:xfrm>
          <a:off x="15430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80010</xdr:rowOff>
    </xdr:from>
    <xdr:to>
      <xdr:col>85</xdr:col>
      <xdr:colOff>127000</xdr:colOff>
      <xdr:row>34</xdr:row>
      <xdr:rowOff>85725</xdr:rowOff>
    </xdr:to>
    <xdr:cxnSp macro="">
      <xdr:nvCxnSpPr>
        <xdr:cNvPr id="406" name="直線コネクタ 405"/>
        <xdr:cNvCxnSpPr/>
      </xdr:nvCxnSpPr>
      <xdr:spPr>
        <a:xfrm flipV="1">
          <a:off x="15481300" y="59093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407" name="楕円 406"/>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85725</xdr:rowOff>
    </xdr:from>
    <xdr:to>
      <xdr:col>81</xdr:col>
      <xdr:colOff>50800</xdr:colOff>
      <xdr:row>34</xdr:row>
      <xdr:rowOff>99060</xdr:rowOff>
    </xdr:to>
    <xdr:cxnSp macro="">
      <xdr:nvCxnSpPr>
        <xdr:cNvPr id="408" name="直線コネクタ 407"/>
        <xdr:cNvCxnSpPr/>
      </xdr:nvCxnSpPr>
      <xdr:spPr>
        <a:xfrm flipV="1">
          <a:off x="14592300" y="59150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59690</xdr:rowOff>
    </xdr:from>
    <xdr:to>
      <xdr:col>72</xdr:col>
      <xdr:colOff>38100</xdr:colOff>
      <xdr:row>34</xdr:row>
      <xdr:rowOff>161290</xdr:rowOff>
    </xdr:to>
    <xdr:sp macro="" textlink="">
      <xdr:nvSpPr>
        <xdr:cNvPr id="409" name="楕円 408"/>
        <xdr:cNvSpPr/>
      </xdr:nvSpPr>
      <xdr:spPr>
        <a:xfrm>
          <a:off x="13652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99060</xdr:rowOff>
    </xdr:from>
    <xdr:to>
      <xdr:col>76</xdr:col>
      <xdr:colOff>114300</xdr:colOff>
      <xdr:row>34</xdr:row>
      <xdr:rowOff>110490</xdr:rowOff>
    </xdr:to>
    <xdr:cxnSp macro="">
      <xdr:nvCxnSpPr>
        <xdr:cNvPr id="410" name="直線コネクタ 409"/>
        <xdr:cNvCxnSpPr/>
      </xdr:nvCxnSpPr>
      <xdr:spPr>
        <a:xfrm flipV="1">
          <a:off x="13703300" y="5928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153052</xdr:rowOff>
    </xdr:from>
    <xdr:ext cx="405111" cy="259045"/>
    <xdr:sp macro="" textlink="">
      <xdr:nvSpPr>
        <xdr:cNvPr id="411" name="n_1mainValue【一般廃棄物処理施設】&#10;有形固定資産減価償却率"/>
        <xdr:cNvSpPr txBox="1"/>
      </xdr:nvSpPr>
      <xdr:spPr>
        <a:xfrm>
          <a:off x="152660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412" name="n_2mainValue【一般廃棄物処理施設】&#10;有形固定資産減価償却率"/>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6367</xdr:rowOff>
    </xdr:from>
    <xdr:ext cx="405111" cy="259045"/>
    <xdr:sp macro="" textlink="">
      <xdr:nvSpPr>
        <xdr:cNvPr id="413" name="n_3mainValue【一般廃棄物処理施設】&#10;有形固定資産減価償却率"/>
        <xdr:cNvSpPr txBox="1"/>
      </xdr:nvSpPr>
      <xdr:spPr>
        <a:xfrm>
          <a:off x="13500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4" name="直線コネクタ 4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5" name="テキスト ボックス 42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6" name="直線コネクタ 4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7" name="テキスト ボックス 42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8" name="直線コネクタ 4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9" name="テキスト ボックス 42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0" name="直線コネクタ 4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1" name="テキスト ボックス 43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435" name="直線コネクタ 434"/>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436" name="【一般廃棄物処理施設】&#10;一人当たり有形固定資産（償却資産）額最小値テキスト"/>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437" name="直線コネクタ 436"/>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438" name="【一般廃棄物処理施設】&#10;一人当たり有形固定資産（償却資産）額最大値テキスト"/>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439" name="直線コネクタ 438"/>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131624</xdr:rowOff>
    </xdr:from>
    <xdr:ext cx="599010" cy="259045"/>
    <xdr:sp macro="" textlink="">
      <xdr:nvSpPr>
        <xdr:cNvPr id="440" name="【一般廃棄物処理施設】&#10;一人当たり有形固定資産（償却資産）額平均値テキスト"/>
        <xdr:cNvSpPr txBox="1"/>
      </xdr:nvSpPr>
      <xdr:spPr>
        <a:xfrm>
          <a:off x="22199600" y="6475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441" name="フローチャート: 判断 440"/>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442" name="フローチャート: 判断 441"/>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107799</xdr:rowOff>
    </xdr:from>
    <xdr:ext cx="599010" cy="259045"/>
    <xdr:sp macro="" textlink="">
      <xdr:nvSpPr>
        <xdr:cNvPr id="443" name="n_1aveValue【一般廃棄物処理施設】&#10;一人当たり有形固定資産（償却資産）額"/>
        <xdr:cNvSpPr txBox="1"/>
      </xdr:nvSpPr>
      <xdr:spPr>
        <a:xfrm>
          <a:off x="21011095" y="66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75385</xdr:rowOff>
    </xdr:from>
    <xdr:to>
      <xdr:col>107</xdr:col>
      <xdr:colOff>101600</xdr:colOff>
      <xdr:row>39</xdr:row>
      <xdr:rowOff>5535</xdr:rowOff>
    </xdr:to>
    <xdr:sp macro="" textlink="">
      <xdr:nvSpPr>
        <xdr:cNvPr id="444" name="フローチャート: 判断 443"/>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168112</xdr:rowOff>
    </xdr:from>
    <xdr:ext cx="599010" cy="259045"/>
    <xdr:sp macro="" textlink="">
      <xdr:nvSpPr>
        <xdr:cNvPr id="445" name="n_2aveValue【一般廃棄物処理施設】&#10;一人当たり有形固定資産（償却資産）額"/>
        <xdr:cNvSpPr txBox="1"/>
      </xdr:nvSpPr>
      <xdr:spPr>
        <a:xfrm>
          <a:off x="201347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167406</xdr:rowOff>
    </xdr:from>
    <xdr:to>
      <xdr:col>102</xdr:col>
      <xdr:colOff>165100</xdr:colOff>
      <xdr:row>39</xdr:row>
      <xdr:rowOff>97556</xdr:rowOff>
    </xdr:to>
    <xdr:sp macro="" textlink="">
      <xdr:nvSpPr>
        <xdr:cNvPr id="446" name="フローチャート: 判断 445"/>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88683</xdr:rowOff>
    </xdr:from>
    <xdr:ext cx="534377" cy="259045"/>
    <xdr:sp macro="" textlink="">
      <xdr:nvSpPr>
        <xdr:cNvPr id="447" name="n_3aveValue【一般廃棄物処理施設】&#10;一人当たり有形固定資産（償却資産）額"/>
        <xdr:cNvSpPr txBox="1"/>
      </xdr:nvSpPr>
      <xdr:spPr>
        <a:xfrm>
          <a:off x="19278111" y="67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109968</xdr:rowOff>
    </xdr:from>
    <xdr:to>
      <xdr:col>116</xdr:col>
      <xdr:colOff>114300</xdr:colOff>
      <xdr:row>36</xdr:row>
      <xdr:rowOff>40118</xdr:rowOff>
    </xdr:to>
    <xdr:sp macro="" textlink="">
      <xdr:nvSpPr>
        <xdr:cNvPr id="453" name="楕円 452"/>
        <xdr:cNvSpPr/>
      </xdr:nvSpPr>
      <xdr:spPr>
        <a:xfrm>
          <a:off x="22110700" y="61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132845</xdr:rowOff>
    </xdr:from>
    <xdr:ext cx="599010" cy="259045"/>
    <xdr:sp macro="" textlink="">
      <xdr:nvSpPr>
        <xdr:cNvPr id="454" name="【一般廃棄物処理施設】&#10;一人当たり有形固定資産（償却資産）額該当値テキスト"/>
        <xdr:cNvSpPr txBox="1"/>
      </xdr:nvSpPr>
      <xdr:spPr>
        <a:xfrm>
          <a:off x="22199600" y="596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130885</xdr:rowOff>
    </xdr:from>
    <xdr:to>
      <xdr:col>112</xdr:col>
      <xdr:colOff>38100</xdr:colOff>
      <xdr:row>36</xdr:row>
      <xdr:rowOff>61035</xdr:rowOff>
    </xdr:to>
    <xdr:sp macro="" textlink="">
      <xdr:nvSpPr>
        <xdr:cNvPr id="455" name="楕円 454"/>
        <xdr:cNvSpPr/>
      </xdr:nvSpPr>
      <xdr:spPr>
        <a:xfrm>
          <a:off x="21272500" y="61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160768</xdr:rowOff>
    </xdr:from>
    <xdr:to>
      <xdr:col>116</xdr:col>
      <xdr:colOff>63500</xdr:colOff>
      <xdr:row>36</xdr:row>
      <xdr:rowOff>10235</xdr:rowOff>
    </xdr:to>
    <xdr:cxnSp macro="">
      <xdr:nvCxnSpPr>
        <xdr:cNvPr id="456" name="直線コネクタ 455"/>
        <xdr:cNvCxnSpPr/>
      </xdr:nvCxnSpPr>
      <xdr:spPr>
        <a:xfrm flipV="1">
          <a:off x="21323300" y="6161518"/>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148382</xdr:rowOff>
    </xdr:from>
    <xdr:to>
      <xdr:col>107</xdr:col>
      <xdr:colOff>101600</xdr:colOff>
      <xdr:row>36</xdr:row>
      <xdr:rowOff>78532</xdr:rowOff>
    </xdr:to>
    <xdr:sp macro="" textlink="">
      <xdr:nvSpPr>
        <xdr:cNvPr id="457" name="楕円 456"/>
        <xdr:cNvSpPr/>
      </xdr:nvSpPr>
      <xdr:spPr>
        <a:xfrm>
          <a:off x="20383500" y="61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10235</xdr:rowOff>
    </xdr:from>
    <xdr:to>
      <xdr:col>111</xdr:col>
      <xdr:colOff>177800</xdr:colOff>
      <xdr:row>36</xdr:row>
      <xdr:rowOff>27732</xdr:rowOff>
    </xdr:to>
    <xdr:cxnSp macro="">
      <xdr:nvCxnSpPr>
        <xdr:cNvPr id="458" name="直線コネクタ 457"/>
        <xdr:cNvCxnSpPr/>
      </xdr:nvCxnSpPr>
      <xdr:spPr>
        <a:xfrm flipV="1">
          <a:off x="20434300" y="6182435"/>
          <a:ext cx="8890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158829</xdr:rowOff>
    </xdr:from>
    <xdr:to>
      <xdr:col>102</xdr:col>
      <xdr:colOff>165100</xdr:colOff>
      <xdr:row>36</xdr:row>
      <xdr:rowOff>88979</xdr:rowOff>
    </xdr:to>
    <xdr:sp macro="" textlink="">
      <xdr:nvSpPr>
        <xdr:cNvPr id="459" name="楕円 458"/>
        <xdr:cNvSpPr/>
      </xdr:nvSpPr>
      <xdr:spPr>
        <a:xfrm>
          <a:off x="19494500" y="61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27732</xdr:rowOff>
    </xdr:from>
    <xdr:to>
      <xdr:col>107</xdr:col>
      <xdr:colOff>50800</xdr:colOff>
      <xdr:row>36</xdr:row>
      <xdr:rowOff>38179</xdr:rowOff>
    </xdr:to>
    <xdr:cxnSp macro="">
      <xdr:nvCxnSpPr>
        <xdr:cNvPr id="460" name="直線コネクタ 459"/>
        <xdr:cNvCxnSpPr/>
      </xdr:nvCxnSpPr>
      <xdr:spPr>
        <a:xfrm flipV="1">
          <a:off x="19545300" y="6199932"/>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77562</xdr:rowOff>
    </xdr:from>
    <xdr:ext cx="599010" cy="259045"/>
    <xdr:sp macro="" textlink="">
      <xdr:nvSpPr>
        <xdr:cNvPr id="461" name="n_1mainValue【一般廃棄物処理施設】&#10;一人当たり有形固定資産（償却資産）額"/>
        <xdr:cNvSpPr txBox="1"/>
      </xdr:nvSpPr>
      <xdr:spPr>
        <a:xfrm>
          <a:off x="21011095" y="590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95059</xdr:rowOff>
    </xdr:from>
    <xdr:ext cx="599010" cy="259045"/>
    <xdr:sp macro="" textlink="">
      <xdr:nvSpPr>
        <xdr:cNvPr id="462" name="n_2mainValue【一般廃棄物処理施設】&#10;一人当たり有形固定資産（償却資産）額"/>
        <xdr:cNvSpPr txBox="1"/>
      </xdr:nvSpPr>
      <xdr:spPr>
        <a:xfrm>
          <a:off x="20134795" y="592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105506</xdr:rowOff>
    </xdr:from>
    <xdr:ext cx="599010" cy="259045"/>
    <xdr:sp macro="" textlink="">
      <xdr:nvSpPr>
        <xdr:cNvPr id="463" name="n_3mainValue【一般廃棄物処理施設】&#10;一人当たり有形固定資産（償却資産）額"/>
        <xdr:cNvSpPr txBox="1"/>
      </xdr:nvSpPr>
      <xdr:spPr>
        <a:xfrm>
          <a:off x="19245795" y="593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4" name="テキスト ボックス 47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5" name="直線コネクタ 4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6" name="テキスト ボックス 4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7" name="直線コネクタ 4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8" name="テキスト ボックス 4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9" name="直線コネクタ 4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0" name="テキスト ボックス 4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1" name="直線コネクタ 4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2" name="テキスト ボックス 4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3" name="直線コネクタ 4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4" name="テキスト ボックス 48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488" name="直線コネクタ 487"/>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89" name="【保健センター・保健所】&#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90" name="直線コネクタ 489"/>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491" name="【保健センター・保健所】&#10;有形固定資産減価償却率最大値テキスト"/>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92" name="直線コネクタ 491"/>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3827</xdr:rowOff>
    </xdr:from>
    <xdr:ext cx="405111" cy="259045"/>
    <xdr:sp macro="" textlink="">
      <xdr:nvSpPr>
        <xdr:cNvPr id="493" name="【保健センター・保健所】&#10;有形固定資産減価償却率平均値テキスト"/>
        <xdr:cNvSpPr txBox="1"/>
      </xdr:nvSpPr>
      <xdr:spPr>
        <a:xfrm>
          <a:off x="163576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494" name="フローチャート: 判断 493"/>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495" name="フローチャート: 判断 494"/>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118127</xdr:rowOff>
    </xdr:from>
    <xdr:ext cx="405111" cy="259045"/>
    <xdr:sp macro="" textlink="">
      <xdr:nvSpPr>
        <xdr:cNvPr id="496" name="n_1aveValue【保健センター・保健所】&#10;有形固定資産減価償却率"/>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71120</xdr:rowOff>
    </xdr:from>
    <xdr:to>
      <xdr:col>76</xdr:col>
      <xdr:colOff>165100</xdr:colOff>
      <xdr:row>62</xdr:row>
      <xdr:rowOff>1270</xdr:rowOff>
    </xdr:to>
    <xdr:sp macro="" textlink="">
      <xdr:nvSpPr>
        <xdr:cNvPr id="497" name="フローチャート: 判断 496"/>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163847</xdr:rowOff>
    </xdr:from>
    <xdr:ext cx="405111" cy="259045"/>
    <xdr:sp macro="" textlink="">
      <xdr:nvSpPr>
        <xdr:cNvPr id="498" name="n_2aveValue【保健センター・保健所】&#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143510</xdr:rowOff>
    </xdr:from>
    <xdr:to>
      <xdr:col>72</xdr:col>
      <xdr:colOff>38100</xdr:colOff>
      <xdr:row>62</xdr:row>
      <xdr:rowOff>73660</xdr:rowOff>
    </xdr:to>
    <xdr:sp macro="" textlink="">
      <xdr:nvSpPr>
        <xdr:cNvPr id="499" name="フローチャート: 判断 498"/>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62</xdr:row>
      <xdr:rowOff>64787</xdr:rowOff>
    </xdr:from>
    <xdr:ext cx="405111" cy="259045"/>
    <xdr:sp macro="" textlink="">
      <xdr:nvSpPr>
        <xdr:cNvPr id="500" name="n_3aveValue【保健センター・保健所】&#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06" name="楕円 505"/>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07" name="【保健センター・保健所】&#10;有形固定資産減価償却率該当値テキスト"/>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08" name="楕円 507"/>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95250</xdr:rowOff>
    </xdr:to>
    <xdr:cxnSp macro="">
      <xdr:nvCxnSpPr>
        <xdr:cNvPr id="509" name="直線コネクタ 508"/>
        <xdr:cNvCxnSpPr/>
      </xdr:nvCxnSpPr>
      <xdr:spPr>
        <a:xfrm flipV="1">
          <a:off x="154813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10" name="楕円 509"/>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60</xdr:row>
      <xdr:rowOff>0</xdr:rowOff>
    </xdr:to>
    <xdr:cxnSp macro="">
      <xdr:nvCxnSpPr>
        <xdr:cNvPr id="511" name="直線コネクタ 510"/>
        <xdr:cNvCxnSpPr/>
      </xdr:nvCxnSpPr>
      <xdr:spPr>
        <a:xfrm flipV="1">
          <a:off x="14592300" y="1021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12" name="楕円 511"/>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0</xdr:rowOff>
    </xdr:to>
    <xdr:cxnSp macro="">
      <xdr:nvCxnSpPr>
        <xdr:cNvPr id="513" name="直線コネクタ 512"/>
        <xdr:cNvCxnSpPr/>
      </xdr:nvCxnSpPr>
      <xdr:spPr>
        <a:xfrm>
          <a:off x="13703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514" name="n_1mainValue【保健センター・保健所】&#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15" name="n_2main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16" name="n_3mainValue【保健センター・保健所】&#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7" name="直線コネクタ 52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8" name="テキスト ボックス 52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9" name="直線コネクタ 52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0" name="テキスト ボックス 52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1" name="直線コネクタ 53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2" name="テキスト ボックス 53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3" name="直線コネクタ 53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4" name="テキスト ボックス 53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538" name="直線コネクタ 537"/>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539" name="【保健センター・保健所】&#10;一人当たり面積最小値テキスト"/>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540" name="直線コネクタ 539"/>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541" name="【保健センター・保健所】&#10;一人当たり面積最大値テキスト"/>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542" name="直線コネクタ 541"/>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8653</xdr:rowOff>
    </xdr:from>
    <xdr:ext cx="469744" cy="259045"/>
    <xdr:sp macro="" textlink="">
      <xdr:nvSpPr>
        <xdr:cNvPr id="543" name="【保健センター・保健所】&#10;一人当たり面積平均値テキスト"/>
        <xdr:cNvSpPr txBox="1"/>
      </xdr:nvSpPr>
      <xdr:spPr>
        <a:xfrm>
          <a:off x="22199600" y="1046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544" name="フローチャート: 判断 543"/>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545" name="フローチャート: 判断 544"/>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131335</xdr:rowOff>
    </xdr:from>
    <xdr:ext cx="469744" cy="259045"/>
    <xdr:sp macro="" textlink="">
      <xdr:nvSpPr>
        <xdr:cNvPr id="546" name="n_1aveValue【保健センター・保健所】&#10;一人当たり面積"/>
        <xdr:cNvSpPr txBox="1"/>
      </xdr:nvSpPr>
      <xdr:spPr>
        <a:xfrm>
          <a:off x="21075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164084</xdr:rowOff>
    </xdr:from>
    <xdr:to>
      <xdr:col>107</xdr:col>
      <xdr:colOff>101600</xdr:colOff>
      <xdr:row>62</xdr:row>
      <xdr:rowOff>94234</xdr:rowOff>
    </xdr:to>
    <xdr:sp macro="" textlink="">
      <xdr:nvSpPr>
        <xdr:cNvPr id="547" name="フローチャート: 判断 546"/>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110761</xdr:rowOff>
    </xdr:from>
    <xdr:ext cx="469744" cy="259045"/>
    <xdr:sp macro="" textlink="">
      <xdr:nvSpPr>
        <xdr:cNvPr id="548" name="n_2aveValue【保健センター・保健所】&#10;一人当たり面積"/>
        <xdr:cNvSpPr txBox="1"/>
      </xdr:nvSpPr>
      <xdr:spPr>
        <a:xfrm>
          <a:off x="20199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20066</xdr:rowOff>
    </xdr:from>
    <xdr:to>
      <xdr:col>102</xdr:col>
      <xdr:colOff>165100</xdr:colOff>
      <xdr:row>62</xdr:row>
      <xdr:rowOff>121666</xdr:rowOff>
    </xdr:to>
    <xdr:sp macro="" textlink="">
      <xdr:nvSpPr>
        <xdr:cNvPr id="549" name="フローチャート: 判断 548"/>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138193</xdr:rowOff>
    </xdr:from>
    <xdr:ext cx="469744" cy="259045"/>
    <xdr:sp macro="" textlink="">
      <xdr:nvSpPr>
        <xdr:cNvPr id="550" name="n_3aveValue【保健センター・保健所】&#10;一人当たり面積"/>
        <xdr:cNvSpPr txBox="1"/>
      </xdr:nvSpPr>
      <xdr:spPr>
        <a:xfrm>
          <a:off x="19310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xdr:rowOff>
    </xdr:from>
    <xdr:to>
      <xdr:col>116</xdr:col>
      <xdr:colOff>114300</xdr:colOff>
      <xdr:row>63</xdr:row>
      <xdr:rowOff>114808</xdr:rowOff>
    </xdr:to>
    <xdr:sp macro="" textlink="">
      <xdr:nvSpPr>
        <xdr:cNvPr id="556" name="楕円 555"/>
        <xdr:cNvSpPr/>
      </xdr:nvSpPr>
      <xdr:spPr>
        <a:xfrm>
          <a:off x="22110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99585</xdr:rowOff>
    </xdr:from>
    <xdr:ext cx="469744" cy="259045"/>
    <xdr:sp macro="" textlink="">
      <xdr:nvSpPr>
        <xdr:cNvPr id="557" name="【保健センター・保健所】&#10;一人当たり面積該当値テキスト"/>
        <xdr:cNvSpPr txBox="1"/>
      </xdr:nvSpPr>
      <xdr:spPr>
        <a:xfrm>
          <a:off x="22199600" y="1072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558" name="楕円 557"/>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64008</xdr:rowOff>
    </xdr:from>
    <xdr:to>
      <xdr:col>116</xdr:col>
      <xdr:colOff>63500</xdr:colOff>
      <xdr:row>63</xdr:row>
      <xdr:rowOff>66294</xdr:rowOff>
    </xdr:to>
    <xdr:cxnSp macro="">
      <xdr:nvCxnSpPr>
        <xdr:cNvPr id="559" name="直線コネクタ 558"/>
        <xdr:cNvCxnSpPr/>
      </xdr:nvCxnSpPr>
      <xdr:spPr>
        <a:xfrm flipV="1">
          <a:off x="21323300" y="108653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560" name="楕円 559"/>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68580</xdr:rowOff>
    </xdr:to>
    <xdr:cxnSp macro="">
      <xdr:nvCxnSpPr>
        <xdr:cNvPr id="561" name="直線コネクタ 560"/>
        <xdr:cNvCxnSpPr/>
      </xdr:nvCxnSpPr>
      <xdr:spPr>
        <a:xfrm flipV="1">
          <a:off x="20434300" y="108676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62" name="楕円 561"/>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68580</xdr:rowOff>
    </xdr:to>
    <xdr:cxnSp macro="">
      <xdr:nvCxnSpPr>
        <xdr:cNvPr id="563" name="直線コネクタ 562"/>
        <xdr:cNvCxnSpPr/>
      </xdr:nvCxnSpPr>
      <xdr:spPr>
        <a:xfrm>
          <a:off x="19545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108221</xdr:rowOff>
    </xdr:from>
    <xdr:ext cx="469744" cy="259045"/>
    <xdr:sp macro="" textlink="">
      <xdr:nvSpPr>
        <xdr:cNvPr id="564" name="n_1mainValue【保健センター・保健所】&#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65" name="n_2main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566" name="n_3main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591" name="直線コネクタ 590"/>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592"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593" name="直線コネクタ 592"/>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4"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5" name="直線コネクタ 5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96"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97" name="フローチャート: 判断 596"/>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598" name="フローチャート: 判断 597"/>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74313</xdr:rowOff>
    </xdr:from>
    <xdr:ext cx="405111" cy="259045"/>
    <xdr:sp macro="" textlink="">
      <xdr:nvSpPr>
        <xdr:cNvPr id="599" name="n_1aveValue【消防施設】&#10;有形固定資産減価償却率"/>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600" name="フローチャート: 判断 599"/>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116222</xdr:rowOff>
    </xdr:from>
    <xdr:ext cx="405111" cy="259045"/>
    <xdr:sp macro="" textlink="">
      <xdr:nvSpPr>
        <xdr:cNvPr id="601"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602" name="フローチャート: 判断 601"/>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1922</xdr:rowOff>
    </xdr:from>
    <xdr:ext cx="405111" cy="259045"/>
    <xdr:sp macro="" textlink="">
      <xdr:nvSpPr>
        <xdr:cNvPr id="603" name="n_3aveValue【消防施設】&#10;有形固定資産減価償却率"/>
        <xdr:cNvSpPr txBox="1"/>
      </xdr:nvSpPr>
      <xdr:spPr>
        <a:xfrm>
          <a:off x="13500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122555</xdr:rowOff>
    </xdr:from>
    <xdr:to>
      <xdr:col>85</xdr:col>
      <xdr:colOff>177800</xdr:colOff>
      <xdr:row>81</xdr:row>
      <xdr:rowOff>52705</xdr:rowOff>
    </xdr:to>
    <xdr:sp macro="" textlink="">
      <xdr:nvSpPr>
        <xdr:cNvPr id="609" name="楕円 608"/>
        <xdr:cNvSpPr/>
      </xdr:nvSpPr>
      <xdr:spPr>
        <a:xfrm>
          <a:off x="16268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145432</xdr:rowOff>
    </xdr:from>
    <xdr:ext cx="405111" cy="259045"/>
    <xdr:sp macro="" textlink="">
      <xdr:nvSpPr>
        <xdr:cNvPr id="610" name="【消防施設】&#10;有形固定資産減価償却率該当値テキスト"/>
        <xdr:cNvSpPr txBox="1"/>
      </xdr:nvSpPr>
      <xdr:spPr>
        <a:xfrm>
          <a:off x="16357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611" name="楕円 610"/>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xdr:rowOff>
    </xdr:from>
    <xdr:to>
      <xdr:col>85</xdr:col>
      <xdr:colOff>127000</xdr:colOff>
      <xdr:row>81</xdr:row>
      <xdr:rowOff>26670</xdr:rowOff>
    </xdr:to>
    <xdr:cxnSp macro="">
      <xdr:nvCxnSpPr>
        <xdr:cNvPr id="612" name="直線コネクタ 611"/>
        <xdr:cNvCxnSpPr/>
      </xdr:nvCxnSpPr>
      <xdr:spPr>
        <a:xfrm flipV="1">
          <a:off x="15481300" y="138893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13" name="楕円 612"/>
        <xdr:cNvSpPr/>
      </xdr:nvSpPr>
      <xdr:spPr>
        <a:xfrm>
          <a:off x="14541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62864</xdr:rowOff>
    </xdr:to>
    <xdr:cxnSp macro="">
      <xdr:nvCxnSpPr>
        <xdr:cNvPr id="614" name="直線コネクタ 613"/>
        <xdr:cNvCxnSpPr/>
      </xdr:nvCxnSpPr>
      <xdr:spPr>
        <a:xfrm flipV="1">
          <a:off x="14592300" y="139141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27305</xdr:rowOff>
    </xdr:from>
    <xdr:to>
      <xdr:col>72</xdr:col>
      <xdr:colOff>38100</xdr:colOff>
      <xdr:row>81</xdr:row>
      <xdr:rowOff>128905</xdr:rowOff>
    </xdr:to>
    <xdr:sp macro="" textlink="">
      <xdr:nvSpPr>
        <xdr:cNvPr id="615" name="楕円 614"/>
        <xdr:cNvSpPr/>
      </xdr:nvSpPr>
      <xdr:spPr>
        <a:xfrm>
          <a:off x="13652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62864</xdr:rowOff>
    </xdr:from>
    <xdr:to>
      <xdr:col>76</xdr:col>
      <xdr:colOff>114300</xdr:colOff>
      <xdr:row>81</xdr:row>
      <xdr:rowOff>78105</xdr:rowOff>
    </xdr:to>
    <xdr:cxnSp macro="">
      <xdr:nvCxnSpPr>
        <xdr:cNvPr id="616" name="直線コネクタ 615"/>
        <xdr:cNvCxnSpPr/>
      </xdr:nvCxnSpPr>
      <xdr:spPr>
        <a:xfrm flipV="1">
          <a:off x="13703300" y="139503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93997</xdr:rowOff>
    </xdr:from>
    <xdr:ext cx="405111" cy="259045"/>
    <xdr:sp macro="" textlink="">
      <xdr:nvSpPr>
        <xdr:cNvPr id="617" name="n_1mainValue【消防施設】&#10;有形固定資産減価償却率"/>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618" name="n_2mainValue【消防施設】&#10;有形固定資産減価償却率"/>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145432</xdr:rowOff>
    </xdr:from>
    <xdr:ext cx="405111" cy="259045"/>
    <xdr:sp macro="" textlink="">
      <xdr:nvSpPr>
        <xdr:cNvPr id="619" name="n_3mainValue【消防施設】&#10;有形固定資産減価償却率"/>
        <xdr:cNvSpPr txBox="1"/>
      </xdr:nvSpPr>
      <xdr:spPr>
        <a:xfrm>
          <a:off x="13500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0" name="直線コネクタ 62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1" name="テキスト ボックス 63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2" name="直線コネクタ 63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3" name="テキスト ボックス 63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4" name="直線コネクタ 63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5" name="テキスト ボックス 63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6" name="直線コネクタ 63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7" name="テキスト ボックス 63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8" name="直線コネクタ 63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9" name="テキスト ボックス 63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0" name="直線コネクタ 63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1" name="テキスト ボックス 64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645" name="直線コネクタ 644"/>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46"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47" name="直線コネクタ 646"/>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648"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649" name="直線コネクタ 648"/>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650" name="【消防施設】&#10;一人当たり面積平均値テキスト"/>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651" name="フローチャート: 判断 650"/>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652" name="フローチャート: 判断 651"/>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50635</xdr:rowOff>
    </xdr:from>
    <xdr:ext cx="469744" cy="259045"/>
    <xdr:sp macro="" textlink="">
      <xdr:nvSpPr>
        <xdr:cNvPr id="653" name="n_1aveValue【消防施設】&#10;一人当たり面積"/>
        <xdr:cNvSpPr txBox="1"/>
      </xdr:nvSpPr>
      <xdr:spPr>
        <a:xfrm>
          <a:off x="210757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654" name="フローチャート: 判断 653"/>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1650</xdr:rowOff>
    </xdr:from>
    <xdr:ext cx="469744" cy="259045"/>
    <xdr:sp macro="" textlink="">
      <xdr:nvSpPr>
        <xdr:cNvPr id="655" name="n_2aveValue【消防施設】&#10;一人当たり面積"/>
        <xdr:cNvSpPr txBox="1"/>
      </xdr:nvSpPr>
      <xdr:spPr>
        <a:xfrm>
          <a:off x="20199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656" name="フローチャート: 判断 655"/>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115950</xdr:rowOff>
    </xdr:from>
    <xdr:ext cx="469744" cy="259045"/>
    <xdr:sp macro="" textlink="">
      <xdr:nvSpPr>
        <xdr:cNvPr id="657" name="n_3aveValue【消防施設】&#10;一人当たり面積"/>
        <xdr:cNvSpPr txBox="1"/>
      </xdr:nvSpPr>
      <xdr:spPr>
        <a:xfrm>
          <a:off x="193104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1995</xdr:rowOff>
    </xdr:from>
    <xdr:to>
      <xdr:col>116</xdr:col>
      <xdr:colOff>114300</xdr:colOff>
      <xdr:row>83</xdr:row>
      <xdr:rowOff>103595</xdr:rowOff>
    </xdr:to>
    <xdr:sp macro="" textlink="">
      <xdr:nvSpPr>
        <xdr:cNvPr id="663" name="楕円 662"/>
        <xdr:cNvSpPr/>
      </xdr:nvSpPr>
      <xdr:spPr>
        <a:xfrm>
          <a:off x="22110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24872</xdr:rowOff>
    </xdr:from>
    <xdr:ext cx="469744" cy="259045"/>
    <xdr:sp macro="" textlink="">
      <xdr:nvSpPr>
        <xdr:cNvPr id="664" name="【消防施設】&#10;一人当たり面積該当値テキスト"/>
        <xdr:cNvSpPr txBox="1"/>
      </xdr:nvSpPr>
      <xdr:spPr>
        <a:xfrm>
          <a:off x="22199600" y="140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11793</xdr:rowOff>
    </xdr:from>
    <xdr:to>
      <xdr:col>112</xdr:col>
      <xdr:colOff>38100</xdr:colOff>
      <xdr:row>83</xdr:row>
      <xdr:rowOff>113393</xdr:rowOff>
    </xdr:to>
    <xdr:sp macro="" textlink="">
      <xdr:nvSpPr>
        <xdr:cNvPr id="665" name="楕円 664"/>
        <xdr:cNvSpPr/>
      </xdr:nvSpPr>
      <xdr:spPr>
        <a:xfrm>
          <a:off x="2127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52795</xdr:rowOff>
    </xdr:from>
    <xdr:to>
      <xdr:col>116</xdr:col>
      <xdr:colOff>63500</xdr:colOff>
      <xdr:row>83</xdr:row>
      <xdr:rowOff>62593</xdr:rowOff>
    </xdr:to>
    <xdr:cxnSp macro="">
      <xdr:nvCxnSpPr>
        <xdr:cNvPr id="666" name="直線コネクタ 665"/>
        <xdr:cNvCxnSpPr/>
      </xdr:nvCxnSpPr>
      <xdr:spPr>
        <a:xfrm flipV="1">
          <a:off x="21323300" y="142831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24856</xdr:rowOff>
    </xdr:from>
    <xdr:to>
      <xdr:col>107</xdr:col>
      <xdr:colOff>101600</xdr:colOff>
      <xdr:row>83</xdr:row>
      <xdr:rowOff>126456</xdr:rowOff>
    </xdr:to>
    <xdr:sp macro="" textlink="">
      <xdr:nvSpPr>
        <xdr:cNvPr id="667" name="楕円 666"/>
        <xdr:cNvSpPr/>
      </xdr:nvSpPr>
      <xdr:spPr>
        <a:xfrm>
          <a:off x="20383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62593</xdr:rowOff>
    </xdr:from>
    <xdr:to>
      <xdr:col>111</xdr:col>
      <xdr:colOff>177800</xdr:colOff>
      <xdr:row>83</xdr:row>
      <xdr:rowOff>75656</xdr:rowOff>
    </xdr:to>
    <xdr:cxnSp macro="">
      <xdr:nvCxnSpPr>
        <xdr:cNvPr id="668" name="直線コネクタ 667"/>
        <xdr:cNvCxnSpPr/>
      </xdr:nvCxnSpPr>
      <xdr:spPr>
        <a:xfrm flipV="1">
          <a:off x="20434300" y="142929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28121</xdr:rowOff>
    </xdr:from>
    <xdr:to>
      <xdr:col>102</xdr:col>
      <xdr:colOff>165100</xdr:colOff>
      <xdr:row>83</xdr:row>
      <xdr:rowOff>129721</xdr:rowOff>
    </xdr:to>
    <xdr:sp macro="" textlink="">
      <xdr:nvSpPr>
        <xdr:cNvPr id="669" name="楕円 668"/>
        <xdr:cNvSpPr/>
      </xdr:nvSpPr>
      <xdr:spPr>
        <a:xfrm>
          <a:off x="19494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75656</xdr:rowOff>
    </xdr:from>
    <xdr:to>
      <xdr:col>107</xdr:col>
      <xdr:colOff>50800</xdr:colOff>
      <xdr:row>83</xdr:row>
      <xdr:rowOff>78921</xdr:rowOff>
    </xdr:to>
    <xdr:cxnSp macro="">
      <xdr:nvCxnSpPr>
        <xdr:cNvPr id="670" name="直線コネクタ 669"/>
        <xdr:cNvCxnSpPr/>
      </xdr:nvCxnSpPr>
      <xdr:spPr>
        <a:xfrm flipV="1">
          <a:off x="19545300" y="143060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671" name="n_1mainValue【消防施設】&#10;一人当たり面積"/>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142983</xdr:rowOff>
    </xdr:from>
    <xdr:ext cx="469744" cy="259045"/>
    <xdr:sp macro="" textlink="">
      <xdr:nvSpPr>
        <xdr:cNvPr id="672" name="n_2mainValue【消防施設】&#10;一人当たり面積"/>
        <xdr:cNvSpPr txBox="1"/>
      </xdr:nvSpPr>
      <xdr:spPr>
        <a:xfrm>
          <a:off x="20199427" y="140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146248</xdr:rowOff>
    </xdr:from>
    <xdr:ext cx="469744" cy="259045"/>
    <xdr:sp macro="" textlink="">
      <xdr:nvSpPr>
        <xdr:cNvPr id="673" name="n_3mainValue【消防施設】&#10;一人当たり面積"/>
        <xdr:cNvSpPr txBox="1"/>
      </xdr:nvSpPr>
      <xdr:spPr>
        <a:xfrm>
          <a:off x="193104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699" name="直線コネクタ 698"/>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700"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01" name="直線コネクタ 70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702"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703" name="直線コネクタ 702"/>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704"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705" name="フローチャート: 判断 704"/>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706" name="フローチャート: 判断 705"/>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155683</xdr:rowOff>
    </xdr:from>
    <xdr:ext cx="405111" cy="259045"/>
    <xdr:sp macro="" textlink="">
      <xdr:nvSpPr>
        <xdr:cNvPr id="707" name="n_1aveValue【庁舎】&#10;有形固定資産減価償却率"/>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708" name="フローチャート: 判断 707"/>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140261</xdr:rowOff>
    </xdr:from>
    <xdr:ext cx="405111" cy="259045"/>
    <xdr:sp macro="" textlink="">
      <xdr:nvSpPr>
        <xdr:cNvPr id="709" name="n_2aveValue【庁舎】&#10;有形固定資産減価償却率"/>
        <xdr:cNvSpPr txBox="1"/>
      </xdr:nvSpPr>
      <xdr:spPr>
        <a:xfrm>
          <a:off x="14389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710" name="フローチャート: 判断 709"/>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1469</xdr:rowOff>
    </xdr:from>
    <xdr:ext cx="405111" cy="259045"/>
    <xdr:sp macro="" textlink="">
      <xdr:nvSpPr>
        <xdr:cNvPr id="711" name="n_3aveValue【庁舎】&#10;有形固定資産減価償却率"/>
        <xdr:cNvSpPr txBox="1"/>
      </xdr:nvSpPr>
      <xdr:spPr>
        <a:xfrm>
          <a:off x="13500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170724</xdr:rowOff>
    </xdr:from>
    <xdr:to>
      <xdr:col>85</xdr:col>
      <xdr:colOff>177800</xdr:colOff>
      <xdr:row>103</xdr:row>
      <xdr:rowOff>100874</xdr:rowOff>
    </xdr:to>
    <xdr:sp macro="" textlink="">
      <xdr:nvSpPr>
        <xdr:cNvPr id="717" name="楕円 716"/>
        <xdr:cNvSpPr/>
      </xdr:nvSpPr>
      <xdr:spPr>
        <a:xfrm>
          <a:off x="162687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22151</xdr:rowOff>
    </xdr:from>
    <xdr:ext cx="405111" cy="259045"/>
    <xdr:sp macro="" textlink="">
      <xdr:nvSpPr>
        <xdr:cNvPr id="718" name="【庁舎】&#10;有形固定資産減価償却率該当値テキスト"/>
        <xdr:cNvSpPr txBox="1"/>
      </xdr:nvSpPr>
      <xdr:spPr>
        <a:xfrm>
          <a:off x="16357600" y="1751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31931</xdr:rowOff>
    </xdr:from>
    <xdr:to>
      <xdr:col>81</xdr:col>
      <xdr:colOff>101600</xdr:colOff>
      <xdr:row>103</xdr:row>
      <xdr:rowOff>133531</xdr:rowOff>
    </xdr:to>
    <xdr:sp macro="" textlink="">
      <xdr:nvSpPr>
        <xdr:cNvPr id="719" name="楕円 718"/>
        <xdr:cNvSpPr/>
      </xdr:nvSpPr>
      <xdr:spPr>
        <a:xfrm>
          <a:off x="15430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50074</xdr:rowOff>
    </xdr:from>
    <xdr:to>
      <xdr:col>85</xdr:col>
      <xdr:colOff>127000</xdr:colOff>
      <xdr:row>103</xdr:row>
      <xdr:rowOff>82731</xdr:rowOff>
    </xdr:to>
    <xdr:cxnSp macro="">
      <xdr:nvCxnSpPr>
        <xdr:cNvPr id="720" name="直線コネクタ 719"/>
        <xdr:cNvCxnSpPr/>
      </xdr:nvCxnSpPr>
      <xdr:spPr>
        <a:xfrm flipV="1">
          <a:off x="15481300" y="177094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21" name="楕円 720"/>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82731</xdr:rowOff>
    </xdr:from>
    <xdr:to>
      <xdr:col>81</xdr:col>
      <xdr:colOff>50800</xdr:colOff>
      <xdr:row>105</xdr:row>
      <xdr:rowOff>35379</xdr:rowOff>
    </xdr:to>
    <xdr:cxnSp macro="">
      <xdr:nvCxnSpPr>
        <xdr:cNvPr id="722" name="直線コネクタ 721"/>
        <xdr:cNvCxnSpPr/>
      </xdr:nvCxnSpPr>
      <xdr:spPr>
        <a:xfrm flipV="1">
          <a:off x="14592300" y="17742081"/>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23" name="楕円 722"/>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35379</xdr:rowOff>
    </xdr:to>
    <xdr:cxnSp macro="">
      <xdr:nvCxnSpPr>
        <xdr:cNvPr id="724" name="直線コネクタ 723"/>
        <xdr:cNvCxnSpPr/>
      </xdr:nvCxnSpPr>
      <xdr:spPr>
        <a:xfrm>
          <a:off x="13703300" y="1803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150058</xdr:rowOff>
    </xdr:from>
    <xdr:ext cx="405111" cy="259045"/>
    <xdr:sp macro="" textlink="">
      <xdr:nvSpPr>
        <xdr:cNvPr id="725" name="n_1mainValue【庁舎】&#10;有形固定資産減価償却率"/>
        <xdr:cNvSpPr txBox="1"/>
      </xdr:nvSpPr>
      <xdr:spPr>
        <a:xfrm>
          <a:off x="15266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726" name="n_2main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727" name="n_3main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31024</xdr:rowOff>
    </xdr:from>
    <xdr:to>
      <xdr:col>116</xdr:col>
      <xdr:colOff>62864</xdr:colOff>
      <xdr:row>108</xdr:row>
      <xdr:rowOff>21771</xdr:rowOff>
    </xdr:to>
    <xdr:cxnSp macro="">
      <xdr:nvCxnSpPr>
        <xdr:cNvPr id="753" name="直線コネクタ 752"/>
        <xdr:cNvCxnSpPr/>
      </xdr:nvCxnSpPr>
      <xdr:spPr>
        <a:xfrm flipV="1">
          <a:off x="22160864" y="17690374"/>
          <a:ext cx="0" cy="84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25598</xdr:rowOff>
    </xdr:from>
    <xdr:ext cx="469744" cy="259045"/>
    <xdr:sp macro="" textlink="">
      <xdr:nvSpPr>
        <xdr:cNvPr id="754" name="【庁舎】&#10;一人当たり面積最小値テキスト"/>
        <xdr:cNvSpPr txBox="1"/>
      </xdr:nvSpPr>
      <xdr:spPr>
        <a:xfrm>
          <a:off x="22199600" y="185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21771</xdr:rowOff>
    </xdr:from>
    <xdr:to>
      <xdr:col>116</xdr:col>
      <xdr:colOff>152400</xdr:colOff>
      <xdr:row>108</xdr:row>
      <xdr:rowOff>21771</xdr:rowOff>
    </xdr:to>
    <xdr:cxnSp macro="">
      <xdr:nvCxnSpPr>
        <xdr:cNvPr id="755" name="直線コネクタ 754"/>
        <xdr:cNvCxnSpPr/>
      </xdr:nvCxnSpPr>
      <xdr:spPr>
        <a:xfrm>
          <a:off x="22072600" y="185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149151</xdr:rowOff>
    </xdr:from>
    <xdr:ext cx="469744" cy="259045"/>
    <xdr:sp macro="" textlink="">
      <xdr:nvSpPr>
        <xdr:cNvPr id="756" name="【庁舎】&#10;一人当たり面積最大値テキスト"/>
        <xdr:cNvSpPr txBox="1"/>
      </xdr:nvSpPr>
      <xdr:spPr>
        <a:xfrm>
          <a:off x="22199600" y="1746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31024</xdr:rowOff>
    </xdr:from>
    <xdr:to>
      <xdr:col>116</xdr:col>
      <xdr:colOff>152400</xdr:colOff>
      <xdr:row>103</xdr:row>
      <xdr:rowOff>31024</xdr:rowOff>
    </xdr:to>
    <xdr:cxnSp macro="">
      <xdr:nvCxnSpPr>
        <xdr:cNvPr id="757" name="直線コネクタ 756"/>
        <xdr:cNvCxnSpPr/>
      </xdr:nvCxnSpPr>
      <xdr:spPr>
        <a:xfrm>
          <a:off x="22072600" y="1769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156771</xdr:rowOff>
    </xdr:from>
    <xdr:ext cx="469744" cy="259045"/>
    <xdr:sp macro="" textlink="">
      <xdr:nvSpPr>
        <xdr:cNvPr id="758" name="【庁舎】&#10;一人当たり面積平均値テキスト"/>
        <xdr:cNvSpPr txBox="1"/>
      </xdr:nvSpPr>
      <xdr:spPr>
        <a:xfrm>
          <a:off x="22199600" y="18159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6894</xdr:rowOff>
    </xdr:from>
    <xdr:to>
      <xdr:col>116</xdr:col>
      <xdr:colOff>114300</xdr:colOff>
      <xdr:row>106</xdr:row>
      <xdr:rowOff>108494</xdr:rowOff>
    </xdr:to>
    <xdr:sp macro="" textlink="">
      <xdr:nvSpPr>
        <xdr:cNvPr id="759" name="フローチャート: 判断 758"/>
        <xdr:cNvSpPr/>
      </xdr:nvSpPr>
      <xdr:spPr>
        <a:xfrm>
          <a:off x="22110700" y="1818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139156</xdr:rowOff>
    </xdr:from>
    <xdr:to>
      <xdr:col>112</xdr:col>
      <xdr:colOff>38100</xdr:colOff>
      <xdr:row>106</xdr:row>
      <xdr:rowOff>69306</xdr:rowOff>
    </xdr:to>
    <xdr:sp macro="" textlink="">
      <xdr:nvSpPr>
        <xdr:cNvPr id="760" name="フローチャート: 判断 759"/>
        <xdr:cNvSpPr/>
      </xdr:nvSpPr>
      <xdr:spPr>
        <a:xfrm>
          <a:off x="21272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60433</xdr:rowOff>
    </xdr:from>
    <xdr:ext cx="469744" cy="259045"/>
    <xdr:sp macro="" textlink="">
      <xdr:nvSpPr>
        <xdr:cNvPr id="761" name="n_1aveValue【庁舎】&#10;一人当たり面積"/>
        <xdr:cNvSpPr txBox="1"/>
      </xdr:nvSpPr>
      <xdr:spPr>
        <a:xfrm>
          <a:off x="21075727" y="182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51526</xdr:rowOff>
    </xdr:from>
    <xdr:to>
      <xdr:col>107</xdr:col>
      <xdr:colOff>101600</xdr:colOff>
      <xdr:row>106</xdr:row>
      <xdr:rowOff>153126</xdr:rowOff>
    </xdr:to>
    <xdr:sp macro="" textlink="">
      <xdr:nvSpPr>
        <xdr:cNvPr id="762" name="フローチャート: 判断 761"/>
        <xdr:cNvSpPr/>
      </xdr:nvSpPr>
      <xdr:spPr>
        <a:xfrm>
          <a:off x="20383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144253</xdr:rowOff>
    </xdr:from>
    <xdr:ext cx="469744" cy="259045"/>
    <xdr:sp macro="" textlink="">
      <xdr:nvSpPr>
        <xdr:cNvPr id="763" name="n_2aveValue【庁舎】&#10;一人当たり面積"/>
        <xdr:cNvSpPr txBox="1"/>
      </xdr:nvSpPr>
      <xdr:spPr>
        <a:xfrm>
          <a:off x="20199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154395</xdr:rowOff>
    </xdr:from>
    <xdr:to>
      <xdr:col>102</xdr:col>
      <xdr:colOff>165100</xdr:colOff>
      <xdr:row>106</xdr:row>
      <xdr:rowOff>84545</xdr:rowOff>
    </xdr:to>
    <xdr:sp macro="" textlink="">
      <xdr:nvSpPr>
        <xdr:cNvPr id="764" name="フローチャート: 判断 763"/>
        <xdr:cNvSpPr/>
      </xdr:nvSpPr>
      <xdr:spPr>
        <a:xfrm>
          <a:off x="19494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75672</xdr:rowOff>
    </xdr:from>
    <xdr:ext cx="469744" cy="259045"/>
    <xdr:sp macro="" textlink="">
      <xdr:nvSpPr>
        <xdr:cNvPr id="765" name="n_3aveValue【庁舎】&#10;一人当たり面積"/>
        <xdr:cNvSpPr txBox="1"/>
      </xdr:nvSpPr>
      <xdr:spPr>
        <a:xfrm>
          <a:off x="19310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6" name="テキスト ボックス 7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136434</xdr:rowOff>
    </xdr:from>
    <xdr:to>
      <xdr:col>116</xdr:col>
      <xdr:colOff>114300</xdr:colOff>
      <xdr:row>105</xdr:row>
      <xdr:rowOff>66584</xdr:rowOff>
    </xdr:to>
    <xdr:sp macro="" textlink="">
      <xdr:nvSpPr>
        <xdr:cNvPr id="771" name="楕円 770"/>
        <xdr:cNvSpPr/>
      </xdr:nvSpPr>
      <xdr:spPr>
        <a:xfrm>
          <a:off x="22110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159311</xdr:rowOff>
    </xdr:from>
    <xdr:ext cx="469744" cy="259045"/>
    <xdr:sp macro="" textlink="">
      <xdr:nvSpPr>
        <xdr:cNvPr id="772" name="【庁舎】&#10;一人当たり面積該当値テキスト"/>
        <xdr:cNvSpPr txBox="1"/>
      </xdr:nvSpPr>
      <xdr:spPr>
        <a:xfrm>
          <a:off x="22199600" y="1781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149498</xdr:rowOff>
    </xdr:from>
    <xdr:to>
      <xdr:col>112</xdr:col>
      <xdr:colOff>38100</xdr:colOff>
      <xdr:row>105</xdr:row>
      <xdr:rowOff>79648</xdr:rowOff>
    </xdr:to>
    <xdr:sp macro="" textlink="">
      <xdr:nvSpPr>
        <xdr:cNvPr id="773" name="楕円 772"/>
        <xdr:cNvSpPr/>
      </xdr:nvSpPr>
      <xdr:spPr>
        <a:xfrm>
          <a:off x="21272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15784</xdr:rowOff>
    </xdr:from>
    <xdr:to>
      <xdr:col>116</xdr:col>
      <xdr:colOff>63500</xdr:colOff>
      <xdr:row>105</xdr:row>
      <xdr:rowOff>28848</xdr:rowOff>
    </xdr:to>
    <xdr:cxnSp macro="">
      <xdr:nvCxnSpPr>
        <xdr:cNvPr id="774" name="直線コネクタ 773"/>
        <xdr:cNvCxnSpPr/>
      </xdr:nvCxnSpPr>
      <xdr:spPr>
        <a:xfrm flipV="1">
          <a:off x="21323300" y="18018034"/>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84727</xdr:rowOff>
    </xdr:from>
    <xdr:to>
      <xdr:col>107</xdr:col>
      <xdr:colOff>101600</xdr:colOff>
      <xdr:row>106</xdr:row>
      <xdr:rowOff>14877</xdr:rowOff>
    </xdr:to>
    <xdr:sp macro="" textlink="">
      <xdr:nvSpPr>
        <xdr:cNvPr id="775" name="楕円 774"/>
        <xdr:cNvSpPr/>
      </xdr:nvSpPr>
      <xdr:spPr>
        <a:xfrm>
          <a:off x="20383500" y="180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28848</xdr:rowOff>
    </xdr:from>
    <xdr:to>
      <xdr:col>111</xdr:col>
      <xdr:colOff>177800</xdr:colOff>
      <xdr:row>105</xdr:row>
      <xdr:rowOff>135527</xdr:rowOff>
    </xdr:to>
    <xdr:cxnSp macro="">
      <xdr:nvCxnSpPr>
        <xdr:cNvPr id="776" name="直線コネクタ 775"/>
        <xdr:cNvCxnSpPr/>
      </xdr:nvCxnSpPr>
      <xdr:spPr>
        <a:xfrm flipV="1">
          <a:off x="20434300" y="18031098"/>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67311</xdr:rowOff>
    </xdr:from>
    <xdr:to>
      <xdr:col>102</xdr:col>
      <xdr:colOff>165100</xdr:colOff>
      <xdr:row>99</xdr:row>
      <xdr:rowOff>168911</xdr:rowOff>
    </xdr:to>
    <xdr:sp macro="" textlink="">
      <xdr:nvSpPr>
        <xdr:cNvPr id="777" name="楕円 776"/>
        <xdr:cNvSpPr/>
      </xdr:nvSpPr>
      <xdr:spPr>
        <a:xfrm>
          <a:off x="19494500" y="170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118111</xdr:rowOff>
    </xdr:from>
    <xdr:to>
      <xdr:col>107</xdr:col>
      <xdr:colOff>50800</xdr:colOff>
      <xdr:row>105</xdr:row>
      <xdr:rowOff>135527</xdr:rowOff>
    </xdr:to>
    <xdr:cxnSp macro="">
      <xdr:nvCxnSpPr>
        <xdr:cNvPr id="778" name="直線コネクタ 777"/>
        <xdr:cNvCxnSpPr/>
      </xdr:nvCxnSpPr>
      <xdr:spPr>
        <a:xfrm>
          <a:off x="19545300" y="17091661"/>
          <a:ext cx="889000" cy="104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96175</xdr:rowOff>
    </xdr:from>
    <xdr:ext cx="469744" cy="259045"/>
    <xdr:sp macro="" textlink="">
      <xdr:nvSpPr>
        <xdr:cNvPr id="779" name="n_1mainValue【庁舎】&#10;一人当たり面積"/>
        <xdr:cNvSpPr txBox="1"/>
      </xdr:nvSpPr>
      <xdr:spPr>
        <a:xfrm>
          <a:off x="210757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31404</xdr:rowOff>
    </xdr:from>
    <xdr:ext cx="469744" cy="259045"/>
    <xdr:sp macro="" textlink="">
      <xdr:nvSpPr>
        <xdr:cNvPr id="780" name="n_2mainValue【庁舎】&#10;一人当たり面積"/>
        <xdr:cNvSpPr txBox="1"/>
      </xdr:nvSpPr>
      <xdr:spPr>
        <a:xfrm>
          <a:off x="20199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13988</xdr:rowOff>
    </xdr:from>
    <xdr:ext cx="469744" cy="259045"/>
    <xdr:sp macro="" textlink="">
      <xdr:nvSpPr>
        <xdr:cNvPr id="781" name="n_3mainValue【庁舎】&#10;一人当たり面積"/>
        <xdr:cNvSpPr txBox="1"/>
      </xdr:nvSpPr>
      <xdr:spPr>
        <a:xfrm>
          <a:off x="19310427" y="1681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本庁舎は、平成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年に建設、各支所は平成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に建設したため有形固定資産減価償却率が類似団体とほぼ同程度となっています。保健センター、図書館、体育館、消防施設、一般廃棄物処理施設は、昭和４０年代から昭和５０年代に整備しているものが多く、それらの施設が耐用年数を迎えつつあることから、有形固定資産減価償却率が全国平均や類似団体より高い水準にあります。予防的な修繕や改修を行うことにより、施設の機能を適正に維持するなど長寿命化を図っていきます。一般廃棄物処理施設については、現在更新事業が進んで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10,805
10,706
419.29
11,947,091
11,724,205
208,209
7,004,287
13,184,893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％）に加え、町内に中心となる産業が少ないこと等により、財政基盤が弱く、類似団体平均をかなり下回っている。　</a:t>
          </a:r>
        </a:p>
        <a:p>
          <a:r>
            <a:rPr kumimoji="1" lang="ja-JP" altLang="en-US" sz="1300">
              <a:latin typeface="ＭＳ Ｐゴシック" panose="020B0600070205080204" pitchFamily="50" charset="-128"/>
              <a:ea typeface="ＭＳ Ｐゴシック" panose="020B0600070205080204" pitchFamily="50" charset="-128"/>
            </a:rPr>
            <a:t>　組織の見直しや直営事業の民間委託等により平成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策定の邑南町行財政改善計画を着実に実行し、現在行っている新発債の制限を継続による公債費の減少に努め、活力あるまちづくりを展開しつつ、行政の効率化を進めることによって、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まで福祉施設の運営を直営で行っていたため、近隣自治体と比較して職員数が多い状態にあったが、施設の民間譲渡等を行い職員数の削減を行ってきた。また、新年度予算編成時に新発債の制限をかけることや、邑南町行財政改善計画を掲げるなどして経常収支比率の改善に努め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157480</xdr:rowOff>
    </xdr:to>
    <xdr:cxnSp macro="">
      <xdr:nvCxnSpPr>
        <xdr:cNvPr id="134" name="直線コネクタ 133"/>
        <xdr:cNvCxnSpPr/>
      </xdr:nvCxnSpPr>
      <xdr:spPr>
        <a:xfrm>
          <a:off x="4114800" y="11124777"/>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20744</xdr:rowOff>
    </xdr:to>
    <xdr:cxnSp macro="">
      <xdr:nvCxnSpPr>
        <xdr:cNvPr id="137" name="直線コネクタ 136"/>
        <xdr:cNvCxnSpPr/>
      </xdr:nvCxnSpPr>
      <xdr:spPr>
        <a:xfrm flipV="1">
          <a:off x="3225800" y="111247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20744</xdr:rowOff>
    </xdr:to>
    <xdr:cxnSp macro="">
      <xdr:nvCxnSpPr>
        <xdr:cNvPr id="140" name="直線コネクタ 139"/>
        <xdr:cNvCxnSpPr/>
      </xdr:nvCxnSpPr>
      <xdr:spPr>
        <a:xfrm>
          <a:off x="2336800" y="111489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65</xdr:row>
      <xdr:rowOff>4656</xdr:rowOff>
    </xdr:to>
    <xdr:cxnSp macro="">
      <xdr:nvCxnSpPr>
        <xdr:cNvPr id="143" name="直線コネクタ 142"/>
        <xdr:cNvCxnSpPr/>
      </xdr:nvCxnSpPr>
      <xdr:spPr>
        <a:xfrm>
          <a:off x="1447800" y="111167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3" name="楕円 152"/>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2557</xdr:rowOff>
    </xdr:from>
    <xdr:ext cx="762000" cy="259045"/>
    <xdr:sp macro="" textlink="">
      <xdr:nvSpPr>
        <xdr:cNvPr id="154" name="財政構造の弾力性該当値テキスト"/>
        <xdr:cNvSpPr txBox="1"/>
      </xdr:nvSpPr>
      <xdr:spPr>
        <a:xfrm>
          <a:off x="5041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5" name="楕円 154"/>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6" name="テキスト ボックス 155"/>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7" name="楕円 156"/>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8" name="テキスト ボックス 157"/>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9" name="楕円 158"/>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60" name="テキスト ボックス 159"/>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61" name="楕円 160"/>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62" name="テキスト ボックス 161"/>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類似団体と比較して１人当たりの人件費及び物件費が多い。</a:t>
          </a:r>
        </a:p>
        <a:p>
          <a:r>
            <a:rPr kumimoji="1" lang="ja-JP" altLang="en-US" sz="1300">
              <a:latin typeface="ＭＳ Ｐゴシック" panose="020B0600070205080204" pitchFamily="50" charset="-128"/>
              <a:ea typeface="ＭＳ Ｐゴシック" panose="020B0600070205080204" pitchFamily="50" charset="-128"/>
            </a:rPr>
            <a:t>　人口は減少傾向にあるが、面積は広大で居住地が分散しているため窓口業務等行政サービスの集約化が難しく、職員の削減、設備の統合等による維持管理経費の削減が行えていないことが一因である。</a:t>
          </a:r>
        </a:p>
        <a:p>
          <a:r>
            <a:rPr kumimoji="1" lang="ja-JP" altLang="en-US" sz="1300">
              <a:latin typeface="ＭＳ Ｐゴシック" panose="020B0600070205080204" pitchFamily="50" charset="-128"/>
              <a:ea typeface="ＭＳ Ｐゴシック" panose="020B0600070205080204" pitchFamily="50" charset="-128"/>
            </a:rPr>
            <a:t>　その他、共同処理を行う事務組合に対する負担金や福祉施設の指定管理料等の割合が大きい。今後、公共施設等総合管理計画に基づいた施設の統合・廃止や行財政改善計画に基づく維持管理経費の削減を目指し、限られた財源で、効率的かつ適正な行政サービスの提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168335</xdr:rowOff>
    </xdr:from>
    <xdr:to>
      <xdr:col>23</xdr:col>
      <xdr:colOff>133350</xdr:colOff>
      <xdr:row>85</xdr:row>
      <xdr:rowOff>58655</xdr:rowOff>
    </xdr:to>
    <xdr:cxnSp macro="">
      <xdr:nvCxnSpPr>
        <xdr:cNvPr id="197" name="直線コネクタ 196"/>
        <xdr:cNvCxnSpPr/>
      </xdr:nvCxnSpPr>
      <xdr:spPr>
        <a:xfrm flipV="1">
          <a:off x="4114800" y="14570135"/>
          <a:ext cx="838200" cy="6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127774</xdr:rowOff>
    </xdr:from>
    <xdr:ext cx="762000" cy="259045"/>
    <xdr:sp macro="" textlink="">
      <xdr:nvSpPr>
        <xdr:cNvPr id="198" name="人件費・物件費等の状況平均値テキスト"/>
        <xdr:cNvSpPr txBox="1"/>
      </xdr:nvSpPr>
      <xdr:spPr>
        <a:xfrm>
          <a:off x="5041900" y="14015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142256</xdr:rowOff>
    </xdr:from>
    <xdr:to>
      <xdr:col>19</xdr:col>
      <xdr:colOff>133350</xdr:colOff>
      <xdr:row>85</xdr:row>
      <xdr:rowOff>58655</xdr:rowOff>
    </xdr:to>
    <xdr:cxnSp macro="">
      <xdr:nvCxnSpPr>
        <xdr:cNvPr id="200" name="直線コネクタ 199"/>
        <xdr:cNvCxnSpPr/>
      </xdr:nvCxnSpPr>
      <xdr:spPr>
        <a:xfrm>
          <a:off x="3225800" y="14544056"/>
          <a:ext cx="889000" cy="8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42172</xdr:rowOff>
    </xdr:from>
    <xdr:ext cx="736600" cy="259045"/>
    <xdr:sp macro="" textlink="">
      <xdr:nvSpPr>
        <xdr:cNvPr id="202" name="テキスト ボックス 201"/>
        <xdr:cNvSpPr txBox="1"/>
      </xdr:nvSpPr>
      <xdr:spPr>
        <a:xfrm>
          <a:off x="3733800" y="1392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142256</xdr:rowOff>
    </xdr:from>
    <xdr:to>
      <xdr:col>15</xdr:col>
      <xdr:colOff>82550</xdr:colOff>
      <xdr:row>84</xdr:row>
      <xdr:rowOff>145123</xdr:rowOff>
    </xdr:to>
    <xdr:cxnSp macro="">
      <xdr:nvCxnSpPr>
        <xdr:cNvPr id="203" name="直線コネクタ 202"/>
        <xdr:cNvCxnSpPr/>
      </xdr:nvCxnSpPr>
      <xdr:spPr>
        <a:xfrm flipV="1">
          <a:off x="2336800" y="14544056"/>
          <a:ext cx="8890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28872</xdr:rowOff>
    </xdr:from>
    <xdr:ext cx="762000" cy="259045"/>
    <xdr:sp macro="" textlink="">
      <xdr:nvSpPr>
        <xdr:cNvPr id="205" name="テキスト ボックス 204"/>
        <xdr:cNvSpPr txBox="1"/>
      </xdr:nvSpPr>
      <xdr:spPr>
        <a:xfrm>
          <a:off x="2844800" y="139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88333</xdr:rowOff>
    </xdr:from>
    <xdr:to>
      <xdr:col>11</xdr:col>
      <xdr:colOff>31750</xdr:colOff>
      <xdr:row>84</xdr:row>
      <xdr:rowOff>145123</xdr:rowOff>
    </xdr:to>
    <xdr:cxnSp macro="">
      <xdr:nvCxnSpPr>
        <xdr:cNvPr id="206" name="直線コネクタ 205"/>
        <xdr:cNvCxnSpPr/>
      </xdr:nvCxnSpPr>
      <xdr:spPr>
        <a:xfrm>
          <a:off x="1447800" y="14490133"/>
          <a:ext cx="8890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139578</xdr:rowOff>
    </xdr:from>
    <xdr:ext cx="762000" cy="259045"/>
    <xdr:sp macro="" textlink="">
      <xdr:nvSpPr>
        <xdr:cNvPr id="208" name="テキスト ボックス 207"/>
        <xdr:cNvSpPr txBox="1"/>
      </xdr:nvSpPr>
      <xdr:spPr>
        <a:xfrm>
          <a:off x="1955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10" name="テキスト ボックス 209"/>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117535</xdr:rowOff>
    </xdr:from>
    <xdr:to>
      <xdr:col>23</xdr:col>
      <xdr:colOff>184150</xdr:colOff>
      <xdr:row>85</xdr:row>
      <xdr:rowOff>47685</xdr:rowOff>
    </xdr:to>
    <xdr:sp macro="" textlink="">
      <xdr:nvSpPr>
        <xdr:cNvPr id="216" name="楕円 215"/>
        <xdr:cNvSpPr/>
      </xdr:nvSpPr>
      <xdr:spPr>
        <a:xfrm>
          <a:off x="4902200" y="145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89612</xdr:rowOff>
    </xdr:from>
    <xdr:ext cx="762000" cy="259045"/>
    <xdr:sp macro="" textlink="">
      <xdr:nvSpPr>
        <xdr:cNvPr id="217" name="人件費・物件費等の状況該当値テキスト"/>
        <xdr:cNvSpPr txBox="1"/>
      </xdr:nvSpPr>
      <xdr:spPr>
        <a:xfrm>
          <a:off x="5041900" y="1449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7855</xdr:rowOff>
    </xdr:from>
    <xdr:to>
      <xdr:col>19</xdr:col>
      <xdr:colOff>184150</xdr:colOff>
      <xdr:row>85</xdr:row>
      <xdr:rowOff>109455</xdr:rowOff>
    </xdr:to>
    <xdr:sp macro="" textlink="">
      <xdr:nvSpPr>
        <xdr:cNvPr id="218" name="楕円 217"/>
        <xdr:cNvSpPr/>
      </xdr:nvSpPr>
      <xdr:spPr>
        <a:xfrm>
          <a:off x="4064000" y="145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94232</xdr:rowOff>
    </xdr:from>
    <xdr:ext cx="736600" cy="259045"/>
    <xdr:sp macro="" textlink="">
      <xdr:nvSpPr>
        <xdr:cNvPr id="219" name="テキスト ボックス 218"/>
        <xdr:cNvSpPr txBox="1"/>
      </xdr:nvSpPr>
      <xdr:spPr>
        <a:xfrm>
          <a:off x="3733800" y="14667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91456</xdr:rowOff>
    </xdr:from>
    <xdr:to>
      <xdr:col>15</xdr:col>
      <xdr:colOff>133350</xdr:colOff>
      <xdr:row>85</xdr:row>
      <xdr:rowOff>21606</xdr:rowOff>
    </xdr:to>
    <xdr:sp macro="" textlink="">
      <xdr:nvSpPr>
        <xdr:cNvPr id="220" name="楕円 219"/>
        <xdr:cNvSpPr/>
      </xdr:nvSpPr>
      <xdr:spPr>
        <a:xfrm>
          <a:off x="3175000" y="144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6383</xdr:rowOff>
    </xdr:from>
    <xdr:ext cx="762000" cy="259045"/>
    <xdr:sp macro="" textlink="">
      <xdr:nvSpPr>
        <xdr:cNvPr id="221" name="テキスト ボックス 220"/>
        <xdr:cNvSpPr txBox="1"/>
      </xdr:nvSpPr>
      <xdr:spPr>
        <a:xfrm>
          <a:off x="2844800" y="145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94323</xdr:rowOff>
    </xdr:from>
    <xdr:to>
      <xdr:col>11</xdr:col>
      <xdr:colOff>82550</xdr:colOff>
      <xdr:row>85</xdr:row>
      <xdr:rowOff>24473</xdr:rowOff>
    </xdr:to>
    <xdr:sp macro="" textlink="">
      <xdr:nvSpPr>
        <xdr:cNvPr id="222" name="楕円 221"/>
        <xdr:cNvSpPr/>
      </xdr:nvSpPr>
      <xdr:spPr>
        <a:xfrm>
          <a:off x="2286000" y="1449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9250</xdr:rowOff>
    </xdr:from>
    <xdr:ext cx="762000" cy="259045"/>
    <xdr:sp macro="" textlink="">
      <xdr:nvSpPr>
        <xdr:cNvPr id="223" name="テキスト ボックス 222"/>
        <xdr:cNvSpPr txBox="1"/>
      </xdr:nvSpPr>
      <xdr:spPr>
        <a:xfrm>
          <a:off x="1955800" y="145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37533</xdr:rowOff>
    </xdr:from>
    <xdr:to>
      <xdr:col>7</xdr:col>
      <xdr:colOff>31750</xdr:colOff>
      <xdr:row>84</xdr:row>
      <xdr:rowOff>139133</xdr:rowOff>
    </xdr:to>
    <xdr:sp macro="" textlink="">
      <xdr:nvSpPr>
        <xdr:cNvPr id="224" name="楕円 223"/>
        <xdr:cNvSpPr/>
      </xdr:nvSpPr>
      <xdr:spPr>
        <a:xfrm>
          <a:off x="1397000" y="144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123910</xdr:rowOff>
    </xdr:from>
    <xdr:ext cx="762000" cy="259045"/>
    <xdr:sp macro="" textlink="">
      <xdr:nvSpPr>
        <xdr:cNvPr id="225" name="テキスト ボックス 224"/>
        <xdr:cNvSpPr txBox="1"/>
      </xdr:nvSpPr>
      <xdr:spPr>
        <a:xfrm>
          <a:off x="1066800" y="1452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平成２８年度から実施している給与の総合的見直しによる現給保障や、高齢層職員の退職及び３０代から４０代の職員採用により、人員構造が平準化されたことで近年は下降傾向の数値となっている。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88</xdr:row>
      <xdr:rowOff>51707</xdr:rowOff>
    </xdr:to>
    <xdr:cxnSp macro="">
      <xdr:nvCxnSpPr>
        <xdr:cNvPr id="261" name="直線コネクタ 260"/>
        <xdr:cNvCxnSpPr/>
      </xdr:nvCxnSpPr>
      <xdr:spPr>
        <a:xfrm flipV="1">
          <a:off x="16179800" y="1500142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120650</xdr:rowOff>
    </xdr:to>
    <xdr:cxnSp macro="">
      <xdr:nvCxnSpPr>
        <xdr:cNvPr id="264" name="直線コネクタ 263"/>
        <xdr:cNvCxnSpPr/>
      </xdr:nvCxnSpPr>
      <xdr:spPr>
        <a:xfrm flipV="1">
          <a:off x="15290800" y="151393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155121</xdr:rowOff>
    </xdr:to>
    <xdr:cxnSp macro="">
      <xdr:nvCxnSpPr>
        <xdr:cNvPr id="267" name="直線コネクタ 266"/>
        <xdr:cNvCxnSpPr/>
      </xdr:nvCxnSpPr>
      <xdr:spPr>
        <a:xfrm flipV="1">
          <a:off x="14401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155121</xdr:rowOff>
    </xdr:to>
    <xdr:cxnSp macro="">
      <xdr:nvCxnSpPr>
        <xdr:cNvPr id="270" name="直線コネクタ 269"/>
        <xdr:cNvCxnSpPr/>
      </xdr:nvCxnSpPr>
      <xdr:spPr>
        <a:xfrm>
          <a:off x="13512800" y="14949714"/>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80" name="楕円 279"/>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81"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2" name="楕円 281"/>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3" name="テキスト ボックス 282"/>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4" name="楕円 283"/>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5" name="テキスト ボックス 284"/>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6" name="楕円 285"/>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7" name="テキスト ボックス 286"/>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面積が広いうえ、人口が集中している地域が分散していることに加え、高齢化率が</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と全国平均に比べ非常に高く、公共交通機関の少ない本町の現状では、支所等の行政サービスを集約化することによる職員数の削減は難しい。また、道路改良や農業、保健福祉事業における個別訪問など、面積に応じた人員配置が必要な事業が多いため、人口に対する職員数が多くなっている。今後、行財政改善計画に基づき、事務事業の整理縮小や組織・機構の見直しを行うとともに職員育成を行い、行政のスリム化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60404</xdr:rowOff>
    </xdr:from>
    <xdr:to>
      <xdr:col>81</xdr:col>
      <xdr:colOff>44450</xdr:colOff>
      <xdr:row>67</xdr:row>
      <xdr:rowOff>80010</xdr:rowOff>
    </xdr:to>
    <xdr:cxnSp macro="">
      <xdr:nvCxnSpPr>
        <xdr:cNvPr id="328" name="直線コネクタ 327"/>
        <xdr:cNvCxnSpPr/>
      </xdr:nvCxnSpPr>
      <xdr:spPr>
        <a:xfrm>
          <a:off x="16179800" y="11547554"/>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13653</xdr:rowOff>
    </xdr:from>
    <xdr:to>
      <xdr:col>77</xdr:col>
      <xdr:colOff>44450</xdr:colOff>
      <xdr:row>67</xdr:row>
      <xdr:rowOff>60404</xdr:rowOff>
    </xdr:to>
    <xdr:cxnSp macro="">
      <xdr:nvCxnSpPr>
        <xdr:cNvPr id="331" name="直線コネクタ 330"/>
        <xdr:cNvCxnSpPr/>
      </xdr:nvCxnSpPr>
      <xdr:spPr>
        <a:xfrm>
          <a:off x="15290800" y="11500803"/>
          <a:ext cx="889000" cy="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33" name="テキスト ボックス 332"/>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117237</xdr:rowOff>
    </xdr:from>
    <xdr:to>
      <xdr:col>72</xdr:col>
      <xdr:colOff>203200</xdr:colOff>
      <xdr:row>67</xdr:row>
      <xdr:rowOff>13653</xdr:rowOff>
    </xdr:to>
    <xdr:cxnSp macro="">
      <xdr:nvCxnSpPr>
        <xdr:cNvPr id="334" name="直線コネクタ 333"/>
        <xdr:cNvCxnSpPr/>
      </xdr:nvCxnSpPr>
      <xdr:spPr>
        <a:xfrm>
          <a:off x="14401800" y="11432937"/>
          <a:ext cx="889000" cy="6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6" name="テキスト ボックス 335"/>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117237</xdr:rowOff>
    </xdr:from>
    <xdr:to>
      <xdr:col>68</xdr:col>
      <xdr:colOff>152400</xdr:colOff>
      <xdr:row>66</xdr:row>
      <xdr:rowOff>150416</xdr:rowOff>
    </xdr:to>
    <xdr:cxnSp macro="">
      <xdr:nvCxnSpPr>
        <xdr:cNvPr id="337" name="直線コネクタ 336"/>
        <xdr:cNvCxnSpPr/>
      </xdr:nvCxnSpPr>
      <xdr:spPr>
        <a:xfrm flipV="1">
          <a:off x="13512800" y="11432937"/>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39" name="テキスト ボックス 338"/>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122017</xdr:rowOff>
    </xdr:from>
    <xdr:ext cx="762000" cy="259045"/>
    <xdr:sp macro="" textlink="">
      <xdr:nvSpPr>
        <xdr:cNvPr id="341" name="テキスト ボックス 340"/>
        <xdr:cNvSpPr txBox="1"/>
      </xdr:nvSpPr>
      <xdr:spPr>
        <a:xfrm>
          <a:off x="13131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29210</xdr:rowOff>
    </xdr:from>
    <xdr:to>
      <xdr:col>81</xdr:col>
      <xdr:colOff>95250</xdr:colOff>
      <xdr:row>67</xdr:row>
      <xdr:rowOff>130810</xdr:rowOff>
    </xdr:to>
    <xdr:sp macro="" textlink="">
      <xdr:nvSpPr>
        <xdr:cNvPr id="347" name="楕円 346"/>
        <xdr:cNvSpPr/>
      </xdr:nvSpPr>
      <xdr:spPr>
        <a:xfrm>
          <a:off x="16967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96537</xdr:rowOff>
    </xdr:from>
    <xdr:ext cx="762000" cy="259045"/>
    <xdr:sp macro="" textlink="">
      <xdr:nvSpPr>
        <xdr:cNvPr id="348" name="定員管理の状況該当値テキスト"/>
        <xdr:cNvSpPr txBox="1"/>
      </xdr:nvSpPr>
      <xdr:spPr>
        <a:xfrm>
          <a:off x="17106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9604</xdr:rowOff>
    </xdr:from>
    <xdr:to>
      <xdr:col>77</xdr:col>
      <xdr:colOff>95250</xdr:colOff>
      <xdr:row>67</xdr:row>
      <xdr:rowOff>111204</xdr:rowOff>
    </xdr:to>
    <xdr:sp macro="" textlink="">
      <xdr:nvSpPr>
        <xdr:cNvPr id="349" name="楕円 348"/>
        <xdr:cNvSpPr/>
      </xdr:nvSpPr>
      <xdr:spPr>
        <a:xfrm>
          <a:off x="16129000" y="114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95981</xdr:rowOff>
    </xdr:from>
    <xdr:ext cx="736600" cy="259045"/>
    <xdr:sp macro="" textlink="">
      <xdr:nvSpPr>
        <xdr:cNvPr id="350" name="テキスト ボックス 349"/>
        <xdr:cNvSpPr txBox="1"/>
      </xdr:nvSpPr>
      <xdr:spPr>
        <a:xfrm>
          <a:off x="15798800" y="1158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134303</xdr:rowOff>
    </xdr:from>
    <xdr:to>
      <xdr:col>73</xdr:col>
      <xdr:colOff>44450</xdr:colOff>
      <xdr:row>67</xdr:row>
      <xdr:rowOff>64453</xdr:rowOff>
    </xdr:to>
    <xdr:sp macro="" textlink="">
      <xdr:nvSpPr>
        <xdr:cNvPr id="351" name="楕円 350"/>
        <xdr:cNvSpPr/>
      </xdr:nvSpPr>
      <xdr:spPr>
        <a:xfrm>
          <a:off x="152400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49230</xdr:rowOff>
    </xdr:from>
    <xdr:ext cx="762000" cy="259045"/>
    <xdr:sp macro="" textlink="">
      <xdr:nvSpPr>
        <xdr:cNvPr id="352" name="テキスト ボックス 351"/>
        <xdr:cNvSpPr txBox="1"/>
      </xdr:nvSpPr>
      <xdr:spPr>
        <a:xfrm>
          <a:off x="14909800" y="1153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66437</xdr:rowOff>
    </xdr:from>
    <xdr:to>
      <xdr:col>68</xdr:col>
      <xdr:colOff>203200</xdr:colOff>
      <xdr:row>66</xdr:row>
      <xdr:rowOff>168037</xdr:rowOff>
    </xdr:to>
    <xdr:sp macro="" textlink="">
      <xdr:nvSpPr>
        <xdr:cNvPr id="353" name="楕円 352"/>
        <xdr:cNvSpPr/>
      </xdr:nvSpPr>
      <xdr:spPr>
        <a:xfrm>
          <a:off x="14351000" y="113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152814</xdr:rowOff>
    </xdr:from>
    <xdr:ext cx="762000" cy="259045"/>
    <xdr:sp macro="" textlink="">
      <xdr:nvSpPr>
        <xdr:cNvPr id="354" name="テキスト ボックス 353"/>
        <xdr:cNvSpPr txBox="1"/>
      </xdr:nvSpPr>
      <xdr:spPr>
        <a:xfrm>
          <a:off x="14020800" y="1146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99616</xdr:rowOff>
    </xdr:from>
    <xdr:to>
      <xdr:col>64</xdr:col>
      <xdr:colOff>152400</xdr:colOff>
      <xdr:row>67</xdr:row>
      <xdr:rowOff>29766</xdr:rowOff>
    </xdr:to>
    <xdr:sp macro="" textlink="">
      <xdr:nvSpPr>
        <xdr:cNvPr id="355" name="楕円 354"/>
        <xdr:cNvSpPr/>
      </xdr:nvSpPr>
      <xdr:spPr>
        <a:xfrm>
          <a:off x="13462000" y="114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14543</xdr:rowOff>
    </xdr:from>
    <xdr:ext cx="762000" cy="259045"/>
    <xdr:sp macro="" textlink="">
      <xdr:nvSpPr>
        <xdr:cNvPr id="356" name="テキスト ボックス 355"/>
        <xdr:cNvSpPr txBox="1"/>
      </xdr:nvSpPr>
      <xdr:spPr>
        <a:xfrm>
          <a:off x="13131800" y="1150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起債償還額については、新発債の抑制や合併前後の大型建設事業の償還の終了に伴い、近年減少している　一方で、普通交付税の合併算定替分の縮減や人口減少に伴う減額に加え、Ｈ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ごみ処理施設整備（事務組合事業）、Ｒ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防災行政無線のデジタル化、Ｒ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公立病院改修、町立中学校改修等の大型建設事業が予定されており、その影響が懸念される。引き続き、普通建設事業の年間起債額を５億円以内とし新発債を抑制するとともに、繰上償還を行うことで、数値の改善に努める。</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4" name="テキスト ボックス 38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83759</xdr:rowOff>
    </xdr:to>
    <xdr:cxnSp macro="">
      <xdr:nvCxnSpPr>
        <xdr:cNvPr id="388" name="直線コネクタ 387"/>
        <xdr:cNvCxnSpPr/>
      </xdr:nvCxnSpPr>
      <xdr:spPr>
        <a:xfrm flipV="1">
          <a:off x="17018000" y="6180667"/>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55836</xdr:rowOff>
    </xdr:from>
    <xdr:ext cx="762000" cy="259045"/>
    <xdr:sp macro="" textlink="">
      <xdr:nvSpPr>
        <xdr:cNvPr id="389" name="公債費負担の状況最小値テキスト"/>
        <xdr:cNvSpPr txBox="1"/>
      </xdr:nvSpPr>
      <xdr:spPr>
        <a:xfrm>
          <a:off x="17106900" y="74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83759</xdr:rowOff>
    </xdr:from>
    <xdr:to>
      <xdr:col>81</xdr:col>
      <xdr:colOff>133350</xdr:colOff>
      <xdr:row>43</xdr:row>
      <xdr:rowOff>83759</xdr:rowOff>
    </xdr:to>
    <xdr:cxnSp macro="">
      <xdr:nvCxnSpPr>
        <xdr:cNvPr id="390" name="直線コネクタ 389"/>
        <xdr:cNvCxnSpPr/>
      </xdr:nvCxnSpPr>
      <xdr:spPr>
        <a:xfrm>
          <a:off x="16929100" y="745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9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92" name="直線コネクタ 39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72269</xdr:rowOff>
    </xdr:to>
    <xdr:cxnSp macro="">
      <xdr:nvCxnSpPr>
        <xdr:cNvPr id="393" name="直線コネクタ 392"/>
        <xdr:cNvCxnSpPr/>
      </xdr:nvCxnSpPr>
      <xdr:spPr>
        <a:xfrm>
          <a:off x="16179800" y="73871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94"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95" name="フローチャート: 判断 394"/>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95250</xdr:rowOff>
    </xdr:to>
    <xdr:cxnSp macro="">
      <xdr:nvCxnSpPr>
        <xdr:cNvPr id="396" name="直線コネクタ 395"/>
        <xdr:cNvCxnSpPr/>
      </xdr:nvCxnSpPr>
      <xdr:spPr>
        <a:xfrm flipV="1">
          <a:off x="15290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7" name="フローチャート: 判断 396"/>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8" name="テキスト ボックス 397"/>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15724</xdr:rowOff>
    </xdr:to>
    <xdr:cxnSp macro="">
      <xdr:nvCxnSpPr>
        <xdr:cNvPr id="399" name="直線コネクタ 398"/>
        <xdr:cNvCxnSpPr/>
      </xdr:nvCxnSpPr>
      <xdr:spPr>
        <a:xfrm flipV="1">
          <a:off x="14401800" y="74676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400" name="フローチャート: 判断 399"/>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401" name="テキスト ボックス 400"/>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15724</xdr:rowOff>
    </xdr:from>
    <xdr:to>
      <xdr:col>68</xdr:col>
      <xdr:colOff>152400</xdr:colOff>
      <xdr:row>44</xdr:row>
      <xdr:rowOff>96157</xdr:rowOff>
    </xdr:to>
    <xdr:cxnSp macro="">
      <xdr:nvCxnSpPr>
        <xdr:cNvPr id="402" name="直線コネクタ 401"/>
        <xdr:cNvCxnSpPr/>
      </xdr:nvCxnSpPr>
      <xdr:spPr>
        <a:xfrm flipV="1">
          <a:off x="13512800" y="75595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403" name="フローチャート: 判断 40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404" name="テキスト ボックス 40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05" name="フローチャート: 判断 404"/>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131432</xdr:rowOff>
    </xdr:from>
    <xdr:ext cx="762000" cy="259045"/>
    <xdr:sp macro="" textlink="">
      <xdr:nvSpPr>
        <xdr:cNvPr id="406" name="テキスト ボックス 405"/>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21469</xdr:rowOff>
    </xdr:from>
    <xdr:to>
      <xdr:col>81</xdr:col>
      <xdr:colOff>95250</xdr:colOff>
      <xdr:row>43</xdr:row>
      <xdr:rowOff>123069</xdr:rowOff>
    </xdr:to>
    <xdr:sp macro="" textlink="">
      <xdr:nvSpPr>
        <xdr:cNvPr id="412" name="楕円 411"/>
        <xdr:cNvSpPr/>
      </xdr:nvSpPr>
      <xdr:spPr>
        <a:xfrm>
          <a:off x="16967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88796</xdr:rowOff>
    </xdr:from>
    <xdr:ext cx="762000" cy="259045"/>
    <xdr:sp macro="" textlink="">
      <xdr:nvSpPr>
        <xdr:cNvPr id="413" name="公債費負担の状況該当値テキスト"/>
        <xdr:cNvSpPr txBox="1"/>
      </xdr:nvSpPr>
      <xdr:spPr>
        <a:xfrm>
          <a:off x="17106900" y="728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14" name="楕円 413"/>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15" name="テキスト ボックス 414"/>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16" name="楕円 415"/>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17" name="テキスト ボックス 416"/>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136374</xdr:rowOff>
    </xdr:from>
    <xdr:to>
      <xdr:col>68</xdr:col>
      <xdr:colOff>203200</xdr:colOff>
      <xdr:row>44</xdr:row>
      <xdr:rowOff>66524</xdr:rowOff>
    </xdr:to>
    <xdr:sp macro="" textlink="">
      <xdr:nvSpPr>
        <xdr:cNvPr id="418" name="楕円 417"/>
        <xdr:cNvSpPr/>
      </xdr:nvSpPr>
      <xdr:spPr>
        <a:xfrm>
          <a:off x="14351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51301</xdr:rowOff>
    </xdr:from>
    <xdr:ext cx="762000" cy="259045"/>
    <xdr:sp macro="" textlink="">
      <xdr:nvSpPr>
        <xdr:cNvPr id="419" name="テキスト ボックス 418"/>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45357</xdr:rowOff>
    </xdr:from>
    <xdr:to>
      <xdr:col>64</xdr:col>
      <xdr:colOff>152400</xdr:colOff>
      <xdr:row>44</xdr:row>
      <xdr:rowOff>146957</xdr:rowOff>
    </xdr:to>
    <xdr:sp macro="" textlink="">
      <xdr:nvSpPr>
        <xdr:cNvPr id="420" name="楕円 419"/>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131734</xdr:rowOff>
    </xdr:from>
    <xdr:ext cx="762000" cy="259045"/>
    <xdr:sp macro="" textlink="">
      <xdr:nvSpPr>
        <xdr:cNvPr id="421" name="テキスト ボックス 420"/>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伴う普通建設事業の財源として、起債を用いた事業を多く行ったために類似団体と比較して高い値となっている。近年、普通建設事業に充てる起債額を抑制していることにより起債残高が減少しており回復傾向にある。ただし、普通交付税の合併算定替分の縮減により算定上の分母が小さくなることに加え、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ごみ処理施設整備（事務組合事業）、Ｒ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防災行政無線のデジタル化、Ｒ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公立病院改修、町立中学校改修等の大型建設事業が予定されていることから将来負担比率の上昇が懸念される。</a:t>
          </a: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50" name="直線コネクタ 449"/>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51"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2" name="直線コネクタ 451"/>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157268</xdr:rowOff>
    </xdr:from>
    <xdr:to>
      <xdr:col>81</xdr:col>
      <xdr:colOff>44450</xdr:colOff>
      <xdr:row>18</xdr:row>
      <xdr:rowOff>161290</xdr:rowOff>
    </xdr:to>
    <xdr:cxnSp macro="">
      <xdr:nvCxnSpPr>
        <xdr:cNvPr id="455" name="直線コネクタ 454"/>
        <xdr:cNvCxnSpPr/>
      </xdr:nvCxnSpPr>
      <xdr:spPr>
        <a:xfrm flipV="1">
          <a:off x="16179800" y="324336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153941</xdr:rowOff>
    </xdr:from>
    <xdr:ext cx="762000" cy="259045"/>
    <xdr:sp macro="" textlink="">
      <xdr:nvSpPr>
        <xdr:cNvPr id="456" name="将来負担の状況平均値テキスト"/>
        <xdr:cNvSpPr txBox="1"/>
      </xdr:nvSpPr>
      <xdr:spPr>
        <a:xfrm>
          <a:off x="17106900" y="255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7" name="フローチャート: 判断 456"/>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161290</xdr:rowOff>
    </xdr:from>
    <xdr:to>
      <xdr:col>77</xdr:col>
      <xdr:colOff>44450</xdr:colOff>
      <xdr:row>19</xdr:row>
      <xdr:rowOff>98425</xdr:rowOff>
    </xdr:to>
    <xdr:cxnSp macro="">
      <xdr:nvCxnSpPr>
        <xdr:cNvPr id="458" name="直線コネクタ 457"/>
        <xdr:cNvCxnSpPr/>
      </xdr:nvCxnSpPr>
      <xdr:spPr>
        <a:xfrm flipV="1">
          <a:off x="15290800" y="32473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9" name="フローチャート: 判断 458"/>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60" name="テキスト ボックス 459"/>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98425</xdr:rowOff>
    </xdr:from>
    <xdr:to>
      <xdr:col>72</xdr:col>
      <xdr:colOff>203200</xdr:colOff>
      <xdr:row>19</xdr:row>
      <xdr:rowOff>138642</xdr:rowOff>
    </xdr:to>
    <xdr:cxnSp macro="">
      <xdr:nvCxnSpPr>
        <xdr:cNvPr id="461" name="直線コネクタ 460"/>
        <xdr:cNvCxnSpPr/>
      </xdr:nvCxnSpPr>
      <xdr:spPr>
        <a:xfrm flipV="1">
          <a:off x="14401800" y="335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62" name="フローチャート: 判断 461"/>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63" name="テキスト ボックス 462"/>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138642</xdr:rowOff>
    </xdr:from>
    <xdr:to>
      <xdr:col>68</xdr:col>
      <xdr:colOff>152400</xdr:colOff>
      <xdr:row>20</xdr:row>
      <xdr:rowOff>114384</xdr:rowOff>
    </xdr:to>
    <xdr:cxnSp macro="">
      <xdr:nvCxnSpPr>
        <xdr:cNvPr id="464" name="直線コネクタ 463"/>
        <xdr:cNvCxnSpPr/>
      </xdr:nvCxnSpPr>
      <xdr:spPr>
        <a:xfrm flipV="1">
          <a:off x="13512800" y="3396192"/>
          <a:ext cx="889000" cy="1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65" name="フローチャート: 判断 464"/>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6" name="テキスト ボックス 465"/>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7" name="フローチャート: 判断 466"/>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8" name="テキスト ボックス 467"/>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106468</xdr:rowOff>
    </xdr:from>
    <xdr:to>
      <xdr:col>81</xdr:col>
      <xdr:colOff>95250</xdr:colOff>
      <xdr:row>19</xdr:row>
      <xdr:rowOff>36618</xdr:rowOff>
    </xdr:to>
    <xdr:sp macro="" textlink="">
      <xdr:nvSpPr>
        <xdr:cNvPr id="474" name="楕円 473"/>
        <xdr:cNvSpPr/>
      </xdr:nvSpPr>
      <xdr:spPr>
        <a:xfrm>
          <a:off x="16967200" y="31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78545</xdr:rowOff>
    </xdr:from>
    <xdr:ext cx="762000" cy="259045"/>
    <xdr:sp macro="" textlink="">
      <xdr:nvSpPr>
        <xdr:cNvPr id="475" name="将来負担の状況該当値テキスト"/>
        <xdr:cNvSpPr txBox="1"/>
      </xdr:nvSpPr>
      <xdr:spPr>
        <a:xfrm>
          <a:off x="17106900" y="316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110490</xdr:rowOff>
    </xdr:from>
    <xdr:to>
      <xdr:col>77</xdr:col>
      <xdr:colOff>95250</xdr:colOff>
      <xdr:row>19</xdr:row>
      <xdr:rowOff>40640</xdr:rowOff>
    </xdr:to>
    <xdr:sp macro="" textlink="">
      <xdr:nvSpPr>
        <xdr:cNvPr id="476" name="楕円 475"/>
        <xdr:cNvSpPr/>
      </xdr:nvSpPr>
      <xdr:spPr>
        <a:xfrm>
          <a:off x="16129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25417</xdr:rowOff>
    </xdr:from>
    <xdr:ext cx="736600" cy="259045"/>
    <xdr:sp macro="" textlink="">
      <xdr:nvSpPr>
        <xdr:cNvPr id="477" name="テキスト ボックス 476"/>
        <xdr:cNvSpPr txBox="1"/>
      </xdr:nvSpPr>
      <xdr:spPr>
        <a:xfrm>
          <a:off x="15798800" y="328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47625</xdr:rowOff>
    </xdr:from>
    <xdr:to>
      <xdr:col>73</xdr:col>
      <xdr:colOff>44450</xdr:colOff>
      <xdr:row>19</xdr:row>
      <xdr:rowOff>149225</xdr:rowOff>
    </xdr:to>
    <xdr:sp macro="" textlink="">
      <xdr:nvSpPr>
        <xdr:cNvPr id="478" name="楕円 477"/>
        <xdr:cNvSpPr/>
      </xdr:nvSpPr>
      <xdr:spPr>
        <a:xfrm>
          <a:off x="15240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134002</xdr:rowOff>
    </xdr:from>
    <xdr:ext cx="762000" cy="259045"/>
    <xdr:sp macro="" textlink="">
      <xdr:nvSpPr>
        <xdr:cNvPr id="479" name="テキスト ボックス 478"/>
        <xdr:cNvSpPr txBox="1"/>
      </xdr:nvSpPr>
      <xdr:spPr>
        <a:xfrm>
          <a:off x="14909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87842</xdr:rowOff>
    </xdr:from>
    <xdr:to>
      <xdr:col>68</xdr:col>
      <xdr:colOff>203200</xdr:colOff>
      <xdr:row>20</xdr:row>
      <xdr:rowOff>17992</xdr:rowOff>
    </xdr:to>
    <xdr:sp macro="" textlink="">
      <xdr:nvSpPr>
        <xdr:cNvPr id="480" name="楕円 479"/>
        <xdr:cNvSpPr/>
      </xdr:nvSpPr>
      <xdr:spPr>
        <a:xfrm>
          <a:off x="14351000" y="33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2769</xdr:rowOff>
    </xdr:from>
    <xdr:ext cx="762000" cy="259045"/>
    <xdr:sp macro="" textlink="">
      <xdr:nvSpPr>
        <xdr:cNvPr id="481" name="テキスト ボックス 480"/>
        <xdr:cNvSpPr txBox="1"/>
      </xdr:nvSpPr>
      <xdr:spPr>
        <a:xfrm>
          <a:off x="14020800" y="343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63584</xdr:rowOff>
    </xdr:from>
    <xdr:to>
      <xdr:col>64</xdr:col>
      <xdr:colOff>152400</xdr:colOff>
      <xdr:row>20</xdr:row>
      <xdr:rowOff>165184</xdr:rowOff>
    </xdr:to>
    <xdr:sp macro="" textlink="">
      <xdr:nvSpPr>
        <xdr:cNvPr id="482" name="楕円 481"/>
        <xdr:cNvSpPr/>
      </xdr:nvSpPr>
      <xdr:spPr>
        <a:xfrm>
          <a:off x="13462000" y="34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149961</xdr:rowOff>
    </xdr:from>
    <xdr:ext cx="762000" cy="259045"/>
    <xdr:sp macro="" textlink="">
      <xdr:nvSpPr>
        <xdr:cNvPr id="483" name="テキスト ボックス 482"/>
        <xdr:cNvSpPr txBox="1"/>
      </xdr:nvSpPr>
      <xdr:spPr>
        <a:xfrm>
          <a:off x="13131800" y="357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10,805
10,706
419.29
11,947,091
11,724,205
208,209
7,004,287
13,184,893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でも実施可能な部分については、指定管理者制度の導入などを進め、経常収支比率における人件費比率を抑えていたが、普通交付税合併算定替の縮減の影響により、近年は上昇傾向にある。今後は、行財政改善計画及び行財政改善実施計画に基づき、事務事業の整理縮小や組織・機構の見直しを行うとともに職員育成を行い、行政のスリム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18143</xdr:rowOff>
    </xdr:from>
    <xdr:to>
      <xdr:col>24</xdr:col>
      <xdr:colOff>25400</xdr:colOff>
      <xdr:row>38</xdr:row>
      <xdr:rowOff>159657</xdr:rowOff>
    </xdr:to>
    <xdr:cxnSp macro="">
      <xdr:nvCxnSpPr>
        <xdr:cNvPr id="68" name="直線コネクタ 67"/>
        <xdr:cNvCxnSpPr/>
      </xdr:nvCxnSpPr>
      <xdr:spPr>
        <a:xfrm>
          <a:off x="3987800" y="65332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15422</xdr:rowOff>
    </xdr:from>
    <xdr:to>
      <xdr:col>19</xdr:col>
      <xdr:colOff>187325</xdr:colOff>
      <xdr:row>38</xdr:row>
      <xdr:rowOff>18143</xdr:rowOff>
    </xdr:to>
    <xdr:cxnSp macro="">
      <xdr:nvCxnSpPr>
        <xdr:cNvPr id="71" name="直線コネクタ 70"/>
        <xdr:cNvCxnSpPr/>
      </xdr:nvCxnSpPr>
      <xdr:spPr>
        <a:xfrm>
          <a:off x="3098800" y="63590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78014</xdr:rowOff>
    </xdr:from>
    <xdr:to>
      <xdr:col>15</xdr:col>
      <xdr:colOff>98425</xdr:colOff>
      <xdr:row>37</xdr:row>
      <xdr:rowOff>15422</xdr:rowOff>
    </xdr:to>
    <xdr:cxnSp macro="">
      <xdr:nvCxnSpPr>
        <xdr:cNvPr id="74" name="直線コネクタ 73"/>
        <xdr:cNvCxnSpPr/>
      </xdr:nvCxnSpPr>
      <xdr:spPr>
        <a:xfrm>
          <a:off x="2209800" y="62502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23586</xdr:rowOff>
    </xdr:from>
    <xdr:to>
      <xdr:col>11</xdr:col>
      <xdr:colOff>9525</xdr:colOff>
      <xdr:row>36</xdr:row>
      <xdr:rowOff>78014</xdr:rowOff>
    </xdr:to>
    <xdr:cxnSp macro="">
      <xdr:nvCxnSpPr>
        <xdr:cNvPr id="77" name="直線コネクタ 76"/>
        <xdr:cNvCxnSpPr/>
      </xdr:nvCxnSpPr>
      <xdr:spPr>
        <a:xfrm>
          <a:off x="1320800" y="6195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79" name="テキスト ボックス 78"/>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81" name="テキスト ボックス 80"/>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138793</xdr:rowOff>
    </xdr:from>
    <xdr:to>
      <xdr:col>20</xdr:col>
      <xdr:colOff>38100</xdr:colOff>
      <xdr:row>38</xdr:row>
      <xdr:rowOff>68943</xdr:rowOff>
    </xdr:to>
    <xdr:sp macro="" textlink="">
      <xdr:nvSpPr>
        <xdr:cNvPr id="89" name="楕円 88"/>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79120</xdr:rowOff>
    </xdr:from>
    <xdr:ext cx="736600" cy="259045"/>
    <xdr:sp macro="" textlink="">
      <xdr:nvSpPr>
        <xdr:cNvPr id="90" name="テキスト ボックス 89"/>
        <xdr:cNvSpPr txBox="1"/>
      </xdr:nvSpPr>
      <xdr:spPr>
        <a:xfrm>
          <a:off x="3606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136072</xdr:rowOff>
    </xdr:from>
    <xdr:to>
      <xdr:col>15</xdr:col>
      <xdr:colOff>149225</xdr:colOff>
      <xdr:row>37</xdr:row>
      <xdr:rowOff>66222</xdr:rowOff>
    </xdr:to>
    <xdr:sp macro="" textlink="">
      <xdr:nvSpPr>
        <xdr:cNvPr id="91" name="楕円 90"/>
        <xdr:cNvSpPr/>
      </xdr:nvSpPr>
      <xdr:spPr>
        <a:xfrm>
          <a:off x="3048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76399</xdr:rowOff>
    </xdr:from>
    <xdr:ext cx="762000" cy="259045"/>
    <xdr:sp macro="" textlink="">
      <xdr:nvSpPr>
        <xdr:cNvPr id="92" name="テキスト ボックス 91"/>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27214</xdr:rowOff>
    </xdr:from>
    <xdr:to>
      <xdr:col>11</xdr:col>
      <xdr:colOff>60325</xdr:colOff>
      <xdr:row>36</xdr:row>
      <xdr:rowOff>128814</xdr:rowOff>
    </xdr:to>
    <xdr:sp macro="" textlink="">
      <xdr:nvSpPr>
        <xdr:cNvPr id="93" name="楕円 92"/>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94" name="テキスト ボックス 93"/>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144236</xdr:rowOff>
    </xdr:from>
    <xdr:to>
      <xdr:col>6</xdr:col>
      <xdr:colOff>171450</xdr:colOff>
      <xdr:row>36</xdr:row>
      <xdr:rowOff>74386</xdr:rowOff>
    </xdr:to>
    <xdr:sp macro="" textlink="">
      <xdr:nvSpPr>
        <xdr:cNvPr id="95" name="楕円 94"/>
        <xdr:cNvSpPr/>
      </xdr:nvSpPr>
      <xdr:spPr>
        <a:xfrm>
          <a:off x="1270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84563</xdr:rowOff>
    </xdr:from>
    <xdr:ext cx="762000" cy="259045"/>
    <xdr:sp macro="" textlink="">
      <xdr:nvSpPr>
        <xdr:cNvPr id="96" name="テキスト ボックス 95"/>
        <xdr:cNvSpPr txBox="1"/>
      </xdr:nvSpPr>
      <xdr:spPr>
        <a:xfrm>
          <a:off x="939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町内福祉施設を指定管理により運営し、多くの職員を派遣していたために類似団体と比較して住民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人あたりのコストが高い値となっていたが、平成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に派遣制度を終了し、派遣先福祉施設をすべて民間委譲した。今後は、公共施設等総合管理計画に基づく施設の統合・廃止や行財政改善計画に基づく民間委託等の推進により維持管理経費の削減を目指し、効率的な行政サービス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142240</xdr:rowOff>
    </xdr:to>
    <xdr:cxnSp macro="">
      <xdr:nvCxnSpPr>
        <xdr:cNvPr id="129" name="直線コネクタ 128"/>
        <xdr:cNvCxnSpPr/>
      </xdr:nvCxnSpPr>
      <xdr:spPr>
        <a:xfrm flipV="1">
          <a:off x="15671800" y="26873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142240</xdr:rowOff>
    </xdr:to>
    <xdr:cxnSp macro="">
      <xdr:nvCxnSpPr>
        <xdr:cNvPr id="132" name="直線コネクタ 131"/>
        <xdr:cNvCxnSpPr/>
      </xdr:nvCxnSpPr>
      <xdr:spPr>
        <a:xfrm>
          <a:off x="14782800" y="27406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34" name="テキスト ボックス 133"/>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15</xdr:row>
      <xdr:rowOff>168910</xdr:rowOff>
    </xdr:to>
    <xdr:cxnSp macro="">
      <xdr:nvCxnSpPr>
        <xdr:cNvPr id="135" name="直線コネクタ 134"/>
        <xdr:cNvCxnSpPr/>
      </xdr:nvCxnSpPr>
      <xdr:spPr>
        <a:xfrm>
          <a:off x="13893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146050</xdr:rowOff>
    </xdr:to>
    <xdr:cxnSp macro="">
      <xdr:nvCxnSpPr>
        <xdr:cNvPr id="138" name="直線コネクタ 137"/>
        <xdr:cNvCxnSpPr/>
      </xdr:nvCxnSpPr>
      <xdr:spPr>
        <a:xfrm flipV="1">
          <a:off x="13004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8" name="楕円 147"/>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9"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50" name="楕円 149"/>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51" name="テキスト ボックス 150"/>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52" name="楕円 151"/>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53" name="テキスト ボックス 15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4" name="楕円 153"/>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5" name="テキスト ボックス 154"/>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6" name="楕円 155"/>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7" name="テキスト ボックス 156"/>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高齢化が進んでいる事に加えて、福祉事務所を設置していることや、本町の独自施策である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日本一の子育て村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推進の一環で、子育て環境充実のため医療費等の助成を行っていることから人口１人あたりの歳出額は類似団体より大きくなっている。</a:t>
          </a:r>
        </a:p>
        <a:p>
          <a:r>
            <a:rPr kumimoji="1" lang="ja-JP" altLang="en-US" sz="1300">
              <a:latin typeface="ＭＳ Ｐゴシック" panose="020B0600070205080204" pitchFamily="50" charset="-128"/>
              <a:ea typeface="ＭＳ Ｐゴシック" panose="020B0600070205080204" pitchFamily="50" charset="-128"/>
            </a:rPr>
            <a:t>　今後は、独自施策の検証を進め、より合理的な助成を行うことによって、財政を圧迫する傾向に歯止めをかけるよう努める。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107950</xdr:rowOff>
    </xdr:to>
    <xdr:cxnSp macro="">
      <xdr:nvCxnSpPr>
        <xdr:cNvPr id="190" name="直線コネクタ 189"/>
        <xdr:cNvCxnSpPr/>
      </xdr:nvCxnSpPr>
      <xdr:spPr>
        <a:xfrm>
          <a:off x="3987800" y="9728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69850</xdr:rowOff>
    </xdr:to>
    <xdr:cxnSp macro="">
      <xdr:nvCxnSpPr>
        <xdr:cNvPr id="193" name="直線コネクタ 192"/>
        <xdr:cNvCxnSpPr/>
      </xdr:nvCxnSpPr>
      <xdr:spPr>
        <a:xfrm flipV="1">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57</xdr:row>
      <xdr:rowOff>69850</xdr:rowOff>
    </xdr:to>
    <xdr:cxnSp macro="">
      <xdr:nvCxnSpPr>
        <xdr:cNvPr id="196" name="直線コネクタ 195"/>
        <xdr:cNvCxnSpPr/>
      </xdr:nvCxnSpPr>
      <xdr:spPr>
        <a:xfrm>
          <a:off x="2209800" y="9671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165100</xdr:rowOff>
    </xdr:to>
    <xdr:cxnSp macro="">
      <xdr:nvCxnSpPr>
        <xdr:cNvPr id="199" name="直線コネクタ 198"/>
        <xdr:cNvCxnSpPr/>
      </xdr:nvCxnSpPr>
      <xdr:spPr>
        <a:xfrm flipV="1">
          <a:off x="1320800" y="967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5" name="楕円 214"/>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6" name="テキスト ボックス 215"/>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繰出金がＨ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％と大幅に減少したことにより、類似団体に比較して低い値となっている。これは、平成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簡易水道事業が上水道事業に移行したことに伴い、繰出金が減少したことによる。一方で、上水道事業への補助費が増加している。今後、下水道事業については計画的かつ適切な投資を行い、経営の一層の効率化、健全化を図るとともに、独立採算の原則に基づく経営の確立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57</xdr:row>
      <xdr:rowOff>24130</xdr:rowOff>
    </xdr:to>
    <xdr:cxnSp macro="">
      <xdr:nvCxnSpPr>
        <xdr:cNvPr id="248" name="直線コネクタ 247"/>
        <xdr:cNvCxnSpPr/>
      </xdr:nvCxnSpPr>
      <xdr:spPr>
        <a:xfrm>
          <a:off x="15671800" y="96230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21844</xdr:rowOff>
    </xdr:from>
    <xdr:to>
      <xdr:col>78</xdr:col>
      <xdr:colOff>69850</xdr:colOff>
      <xdr:row>57</xdr:row>
      <xdr:rowOff>147574</xdr:rowOff>
    </xdr:to>
    <xdr:cxnSp macro="">
      <xdr:nvCxnSpPr>
        <xdr:cNvPr id="251" name="直線コネクタ 250"/>
        <xdr:cNvCxnSpPr/>
      </xdr:nvCxnSpPr>
      <xdr:spPr>
        <a:xfrm flipV="1">
          <a:off x="14782800" y="962304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3" name="テキスト ボックス 25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147574</xdr:rowOff>
    </xdr:from>
    <xdr:to>
      <xdr:col>73</xdr:col>
      <xdr:colOff>180975</xdr:colOff>
      <xdr:row>57</xdr:row>
      <xdr:rowOff>147574</xdr:rowOff>
    </xdr:to>
    <xdr:cxnSp macro="">
      <xdr:nvCxnSpPr>
        <xdr:cNvPr id="254" name="直線コネクタ 253"/>
        <xdr:cNvCxnSpPr/>
      </xdr:nvCxnSpPr>
      <xdr:spPr>
        <a:xfrm>
          <a:off x="13893800" y="9920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101854</xdr:rowOff>
    </xdr:from>
    <xdr:to>
      <xdr:col>69</xdr:col>
      <xdr:colOff>92075</xdr:colOff>
      <xdr:row>57</xdr:row>
      <xdr:rowOff>147574</xdr:rowOff>
    </xdr:to>
    <xdr:cxnSp macro="">
      <xdr:nvCxnSpPr>
        <xdr:cNvPr id="257" name="直線コネクタ 256"/>
        <xdr:cNvCxnSpPr/>
      </xdr:nvCxnSpPr>
      <xdr:spPr>
        <a:xfrm>
          <a:off x="13004800" y="9874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7" name="楕円 266"/>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8"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69" name="楕円 268"/>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70" name="テキスト ボックス 269"/>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71" name="楕円 270"/>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72" name="テキスト ボックス 271"/>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96774</xdr:rowOff>
    </xdr:from>
    <xdr:to>
      <xdr:col>69</xdr:col>
      <xdr:colOff>142875</xdr:colOff>
      <xdr:row>58</xdr:row>
      <xdr:rowOff>26924</xdr:rowOff>
    </xdr:to>
    <xdr:sp macro="" textlink="">
      <xdr:nvSpPr>
        <xdr:cNvPr id="273" name="楕円 272"/>
        <xdr:cNvSpPr/>
      </xdr:nvSpPr>
      <xdr:spPr>
        <a:xfrm>
          <a:off x="13843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11701</xdr:rowOff>
    </xdr:from>
    <xdr:ext cx="762000" cy="259045"/>
    <xdr:sp macro="" textlink="">
      <xdr:nvSpPr>
        <xdr:cNvPr id="274" name="テキスト ボックス 273"/>
        <xdr:cNvSpPr txBox="1"/>
      </xdr:nvSpPr>
      <xdr:spPr>
        <a:xfrm>
          <a:off x="13512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51054</xdr:rowOff>
    </xdr:from>
    <xdr:to>
      <xdr:col>65</xdr:col>
      <xdr:colOff>53975</xdr:colOff>
      <xdr:row>57</xdr:row>
      <xdr:rowOff>152654</xdr:rowOff>
    </xdr:to>
    <xdr:sp macro="" textlink="">
      <xdr:nvSpPr>
        <xdr:cNvPr id="275" name="楕円 274"/>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137431</xdr:rowOff>
    </xdr:from>
    <xdr:ext cx="762000" cy="259045"/>
    <xdr:sp macro="" textlink="">
      <xdr:nvSpPr>
        <xdr:cNvPr id="276" name="テキスト ボックス 275"/>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一部事務組合等への負担金が多額であるほか、学校給食会にかかる経費を補助金としていることにより、類似団体と比較して高い値となっている。平成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簡易水道事業が上水道事業へ移行したことに伴い、繰出金が減少する一方で、補助費が増加している。補助金については、毎年新年度予算編成時に、ゼロベースでの見直しを実施するとともに、行財政改善計画に基づく補助金等の整理合理化を進めており、積極的な見直しを行う。</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39</xdr:row>
      <xdr:rowOff>16510</xdr:rowOff>
    </xdr:to>
    <xdr:cxnSp macro="">
      <xdr:nvCxnSpPr>
        <xdr:cNvPr id="309" name="直線コネクタ 308"/>
        <xdr:cNvCxnSpPr/>
      </xdr:nvCxnSpPr>
      <xdr:spPr>
        <a:xfrm flipV="1">
          <a:off x="15671800" y="65278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39</xdr:row>
      <xdr:rowOff>16510</xdr:rowOff>
    </xdr:to>
    <xdr:cxnSp macro="">
      <xdr:nvCxnSpPr>
        <xdr:cNvPr id="312" name="直線コネクタ 311"/>
        <xdr:cNvCxnSpPr/>
      </xdr:nvCxnSpPr>
      <xdr:spPr>
        <a:xfrm>
          <a:off x="14782800" y="64516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12717</xdr:rowOff>
    </xdr:from>
    <xdr:ext cx="736600" cy="259045"/>
    <xdr:sp macro="" textlink="">
      <xdr:nvSpPr>
        <xdr:cNvPr id="314" name="テキスト ボックス 313"/>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38</xdr:row>
      <xdr:rowOff>20320</xdr:rowOff>
    </xdr:to>
    <xdr:cxnSp macro="">
      <xdr:nvCxnSpPr>
        <xdr:cNvPr id="315" name="直線コネクタ 314"/>
        <xdr:cNvCxnSpPr/>
      </xdr:nvCxnSpPr>
      <xdr:spPr>
        <a:xfrm flipV="1">
          <a:off x="13893800" y="6451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17" name="テキスト ボックス 316"/>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123190</xdr:rowOff>
    </xdr:from>
    <xdr:to>
      <xdr:col>69</xdr:col>
      <xdr:colOff>92075</xdr:colOff>
      <xdr:row>38</xdr:row>
      <xdr:rowOff>20320</xdr:rowOff>
    </xdr:to>
    <xdr:cxnSp macro="">
      <xdr:nvCxnSpPr>
        <xdr:cNvPr id="318" name="直線コネクタ 317"/>
        <xdr:cNvCxnSpPr/>
      </xdr:nvCxnSpPr>
      <xdr:spPr>
        <a:xfrm>
          <a:off x="13004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115587</xdr:rowOff>
    </xdr:from>
    <xdr:ext cx="762000" cy="259045"/>
    <xdr:sp macro="" textlink="">
      <xdr:nvSpPr>
        <xdr:cNvPr id="320" name="テキスト ボックス 319"/>
        <xdr:cNvSpPr txBox="1"/>
      </xdr:nvSpPr>
      <xdr:spPr>
        <a:xfrm>
          <a:off x="13512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2" name="テキスト ボックス 321"/>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8" name="楕円 327"/>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9"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137160</xdr:rowOff>
    </xdr:from>
    <xdr:to>
      <xdr:col>78</xdr:col>
      <xdr:colOff>120650</xdr:colOff>
      <xdr:row>39</xdr:row>
      <xdr:rowOff>67310</xdr:rowOff>
    </xdr:to>
    <xdr:sp macro="" textlink="">
      <xdr:nvSpPr>
        <xdr:cNvPr id="330" name="楕円 329"/>
        <xdr:cNvSpPr/>
      </xdr:nvSpPr>
      <xdr:spPr>
        <a:xfrm>
          <a:off x="15621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52087</xdr:rowOff>
    </xdr:from>
    <xdr:ext cx="736600" cy="259045"/>
    <xdr:sp macro="" textlink="">
      <xdr:nvSpPr>
        <xdr:cNvPr id="331" name="テキスト ボックス 330"/>
        <xdr:cNvSpPr txBox="1"/>
      </xdr:nvSpPr>
      <xdr:spPr>
        <a:xfrm>
          <a:off x="15290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2" name="楕円 331"/>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143527</xdr:rowOff>
    </xdr:from>
    <xdr:ext cx="762000" cy="259045"/>
    <xdr:sp macro="" textlink="">
      <xdr:nvSpPr>
        <xdr:cNvPr id="333" name="テキスト ボックス 332"/>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140970</xdr:rowOff>
    </xdr:from>
    <xdr:to>
      <xdr:col>69</xdr:col>
      <xdr:colOff>142875</xdr:colOff>
      <xdr:row>38</xdr:row>
      <xdr:rowOff>71120</xdr:rowOff>
    </xdr:to>
    <xdr:sp macro="" textlink="">
      <xdr:nvSpPr>
        <xdr:cNvPr id="334" name="楕円 333"/>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55897</xdr:rowOff>
    </xdr:from>
    <xdr:ext cx="762000" cy="259045"/>
    <xdr:sp macro="" textlink="">
      <xdr:nvSpPr>
        <xdr:cNvPr id="335" name="テキスト ボックス 334"/>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72390</xdr:rowOff>
    </xdr:from>
    <xdr:to>
      <xdr:col>65</xdr:col>
      <xdr:colOff>53975</xdr:colOff>
      <xdr:row>38</xdr:row>
      <xdr:rowOff>2540</xdr:rowOff>
    </xdr:to>
    <xdr:sp macro="" textlink="">
      <xdr:nvSpPr>
        <xdr:cNvPr id="336" name="楕円 335"/>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158767</xdr:rowOff>
    </xdr:from>
    <xdr:ext cx="762000" cy="259045"/>
    <xdr:sp macro="" textlink="">
      <xdr:nvSpPr>
        <xdr:cNvPr id="337" name="テキスト ボックス 336"/>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伴う事業に充当するために行った起債が多いため、類似団体と比較して高い水準にあるが、当事業の償還終了に伴い総額は減少している。また、新発債については制限をかけることで償還額の減少に努めている。一方で、普通交付税等収入減額に加え、ごみ処理施設整備、防災行政無線更新、公立病院改修、中学校改修等の大型建設事業が予定されており、公債費に係る経常収支比率は減少しない見込み。</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35561</xdr:rowOff>
    </xdr:from>
    <xdr:to>
      <xdr:col>24</xdr:col>
      <xdr:colOff>25400</xdr:colOff>
      <xdr:row>79</xdr:row>
      <xdr:rowOff>104139</xdr:rowOff>
    </xdr:to>
    <xdr:cxnSp macro="">
      <xdr:nvCxnSpPr>
        <xdr:cNvPr id="366" name="直線コネクタ 365"/>
        <xdr:cNvCxnSpPr/>
      </xdr:nvCxnSpPr>
      <xdr:spPr>
        <a:xfrm>
          <a:off x="3987800" y="135801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67"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35561</xdr:rowOff>
    </xdr:from>
    <xdr:to>
      <xdr:col>19</xdr:col>
      <xdr:colOff>187325</xdr:colOff>
      <xdr:row>79</xdr:row>
      <xdr:rowOff>46989</xdr:rowOff>
    </xdr:to>
    <xdr:cxnSp macro="">
      <xdr:nvCxnSpPr>
        <xdr:cNvPr id="369" name="直線コネクタ 368"/>
        <xdr:cNvCxnSpPr/>
      </xdr:nvCxnSpPr>
      <xdr:spPr>
        <a:xfrm flipV="1">
          <a:off x="3098800" y="13580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109855</xdr:rowOff>
    </xdr:to>
    <xdr:cxnSp macro="">
      <xdr:nvCxnSpPr>
        <xdr:cNvPr id="372" name="直線コネクタ 371"/>
        <xdr:cNvCxnSpPr/>
      </xdr:nvCxnSpPr>
      <xdr:spPr>
        <a:xfrm flipV="1">
          <a:off x="2209800" y="135915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109855</xdr:rowOff>
    </xdr:from>
    <xdr:to>
      <xdr:col>11</xdr:col>
      <xdr:colOff>9525</xdr:colOff>
      <xdr:row>80</xdr:row>
      <xdr:rowOff>12700</xdr:rowOff>
    </xdr:to>
    <xdr:cxnSp macro="">
      <xdr:nvCxnSpPr>
        <xdr:cNvPr id="375" name="直線コネクタ 374"/>
        <xdr:cNvCxnSpPr/>
      </xdr:nvCxnSpPr>
      <xdr:spPr>
        <a:xfrm flipV="1">
          <a:off x="1320800" y="136544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136541</xdr:rowOff>
    </xdr:from>
    <xdr:ext cx="762000" cy="259045"/>
    <xdr:sp macro="" textlink="">
      <xdr:nvSpPr>
        <xdr:cNvPr id="379" name="テキスト ボックス 378"/>
        <xdr:cNvSpPr txBox="1"/>
      </xdr:nvSpPr>
      <xdr:spPr>
        <a:xfrm>
          <a:off x="939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53339</xdr:rowOff>
    </xdr:from>
    <xdr:to>
      <xdr:col>24</xdr:col>
      <xdr:colOff>76200</xdr:colOff>
      <xdr:row>79</xdr:row>
      <xdr:rowOff>154939</xdr:rowOff>
    </xdr:to>
    <xdr:sp macro="" textlink="">
      <xdr:nvSpPr>
        <xdr:cNvPr id="385" name="楕円 384"/>
        <xdr:cNvSpPr/>
      </xdr:nvSpPr>
      <xdr:spPr>
        <a:xfrm>
          <a:off x="4775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25416</xdr:rowOff>
    </xdr:from>
    <xdr:ext cx="762000" cy="259045"/>
    <xdr:sp macro="" textlink="">
      <xdr:nvSpPr>
        <xdr:cNvPr id="386" name="公債費該当値テキスト"/>
        <xdr:cNvSpPr txBox="1"/>
      </xdr:nvSpPr>
      <xdr:spPr>
        <a:xfrm>
          <a:off x="4914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156211</xdr:rowOff>
    </xdr:from>
    <xdr:to>
      <xdr:col>20</xdr:col>
      <xdr:colOff>38100</xdr:colOff>
      <xdr:row>79</xdr:row>
      <xdr:rowOff>86361</xdr:rowOff>
    </xdr:to>
    <xdr:sp macro="" textlink="">
      <xdr:nvSpPr>
        <xdr:cNvPr id="387" name="楕円 386"/>
        <xdr:cNvSpPr/>
      </xdr:nvSpPr>
      <xdr:spPr>
        <a:xfrm>
          <a:off x="3937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71138</xdr:rowOff>
    </xdr:from>
    <xdr:ext cx="736600" cy="259045"/>
    <xdr:sp macro="" textlink="">
      <xdr:nvSpPr>
        <xdr:cNvPr id="388" name="テキスト ボックス 387"/>
        <xdr:cNvSpPr txBox="1"/>
      </xdr:nvSpPr>
      <xdr:spPr>
        <a:xfrm>
          <a:off x="3606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9" name="楕円 388"/>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0" name="テキスト ボックス 389"/>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59055</xdr:rowOff>
    </xdr:from>
    <xdr:to>
      <xdr:col>11</xdr:col>
      <xdr:colOff>60325</xdr:colOff>
      <xdr:row>79</xdr:row>
      <xdr:rowOff>160655</xdr:rowOff>
    </xdr:to>
    <xdr:sp macro="" textlink="">
      <xdr:nvSpPr>
        <xdr:cNvPr id="391" name="楕円 390"/>
        <xdr:cNvSpPr/>
      </xdr:nvSpPr>
      <xdr:spPr>
        <a:xfrm>
          <a:off x="2159000" y="136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145432</xdr:rowOff>
    </xdr:from>
    <xdr:ext cx="762000" cy="259045"/>
    <xdr:sp macro="" textlink="">
      <xdr:nvSpPr>
        <xdr:cNvPr id="392" name="テキスト ボックス 391"/>
        <xdr:cNvSpPr txBox="1"/>
      </xdr:nvSpPr>
      <xdr:spPr>
        <a:xfrm>
          <a:off x="1828800" y="1368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3" name="楕円 392"/>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4" name="テキスト ボックス 393"/>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公債費以外では、類似団体に比べて人件費が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ポイント、扶助費が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ポイント、補助費等が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ポイント高くなっている。一方で、全体比較では、類似団体</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％に対し、本町は</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と概ね類似団体並である。今後も厳しい財政状況は続くものと考えられるため、引き続き普通建設事業の起債充当の制限や事業会計等の普通会計以外における財政の効率化を進め、経常収支比率の改善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75</xdr:row>
      <xdr:rowOff>170435</xdr:rowOff>
    </xdr:to>
    <xdr:cxnSp macro="">
      <xdr:nvCxnSpPr>
        <xdr:cNvPr id="425" name="直線コネクタ 424"/>
        <xdr:cNvCxnSpPr/>
      </xdr:nvCxnSpPr>
      <xdr:spPr>
        <a:xfrm>
          <a:off x="15671800" y="1298346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6"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75</xdr:row>
      <xdr:rowOff>138430</xdr:rowOff>
    </xdr:to>
    <xdr:cxnSp macro="">
      <xdr:nvCxnSpPr>
        <xdr:cNvPr id="428" name="直線コネクタ 427"/>
        <xdr:cNvCxnSpPr/>
      </xdr:nvCxnSpPr>
      <xdr:spPr>
        <a:xfrm flipV="1">
          <a:off x="14782800" y="12983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30" name="テキスト ボックス 429"/>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78994</xdr:rowOff>
    </xdr:from>
    <xdr:to>
      <xdr:col>73</xdr:col>
      <xdr:colOff>180975</xdr:colOff>
      <xdr:row>75</xdr:row>
      <xdr:rowOff>138430</xdr:rowOff>
    </xdr:to>
    <xdr:cxnSp macro="">
      <xdr:nvCxnSpPr>
        <xdr:cNvPr id="431" name="直線コネクタ 430"/>
        <xdr:cNvCxnSpPr/>
      </xdr:nvCxnSpPr>
      <xdr:spPr>
        <a:xfrm>
          <a:off x="13893800" y="12937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33" name="テキスト ボックス 432"/>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78994</xdr:rowOff>
    </xdr:to>
    <xdr:cxnSp macro="">
      <xdr:nvCxnSpPr>
        <xdr:cNvPr id="434" name="直線コネクタ 433"/>
        <xdr:cNvCxnSpPr/>
      </xdr:nvCxnSpPr>
      <xdr:spPr>
        <a:xfrm>
          <a:off x="13004800" y="128600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38" name="テキスト ボックス 437"/>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4" name="楕円 443"/>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5"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46" name="楕円 445"/>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47" name="テキスト ボックス 446"/>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48" name="楕円 447"/>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49" name="テキスト ボックス 448"/>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28194</xdr:rowOff>
    </xdr:from>
    <xdr:to>
      <xdr:col>69</xdr:col>
      <xdr:colOff>142875</xdr:colOff>
      <xdr:row>75</xdr:row>
      <xdr:rowOff>129794</xdr:rowOff>
    </xdr:to>
    <xdr:sp macro="" textlink="">
      <xdr:nvSpPr>
        <xdr:cNvPr id="450" name="楕円 449"/>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114571</xdr:rowOff>
    </xdr:from>
    <xdr:ext cx="762000" cy="259045"/>
    <xdr:sp macro="" textlink="">
      <xdr:nvSpPr>
        <xdr:cNvPr id="451" name="テキスト ボックス 450"/>
        <xdr:cNvSpPr txBox="1"/>
      </xdr:nvSpPr>
      <xdr:spPr>
        <a:xfrm>
          <a:off x="13512800" y="1297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2" name="楕円 451"/>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3" name="テキスト ボックス 452"/>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56580</xdr:rowOff>
    </xdr:from>
    <xdr:to>
      <xdr:col>29</xdr:col>
      <xdr:colOff>127000</xdr:colOff>
      <xdr:row>12</xdr:row>
      <xdr:rowOff>1597</xdr:rowOff>
    </xdr:to>
    <xdr:cxnSp macro="">
      <xdr:nvCxnSpPr>
        <xdr:cNvPr id="52" name="直線コネクタ 51"/>
        <xdr:cNvCxnSpPr/>
      </xdr:nvCxnSpPr>
      <xdr:spPr bwMode="auto">
        <a:xfrm flipV="1">
          <a:off x="5003800" y="1990155"/>
          <a:ext cx="647700" cy="116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22195</xdr:rowOff>
    </xdr:from>
    <xdr:ext cx="762000" cy="259045"/>
    <xdr:sp macro="" textlink="">
      <xdr:nvSpPr>
        <xdr:cNvPr id="53" name="人口1人当たり決算額の推移平均値テキスト130"/>
        <xdr:cNvSpPr txBox="1"/>
      </xdr:nvSpPr>
      <xdr:spPr>
        <a:xfrm>
          <a:off x="5740400" y="281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1597</xdr:rowOff>
    </xdr:from>
    <xdr:to>
      <xdr:col>26</xdr:col>
      <xdr:colOff>50800</xdr:colOff>
      <xdr:row>12</xdr:row>
      <xdr:rowOff>14300</xdr:rowOff>
    </xdr:to>
    <xdr:cxnSp macro="">
      <xdr:nvCxnSpPr>
        <xdr:cNvPr id="55" name="直線コネクタ 54"/>
        <xdr:cNvCxnSpPr/>
      </xdr:nvCxnSpPr>
      <xdr:spPr bwMode="auto">
        <a:xfrm flipV="1">
          <a:off x="4305300" y="2106622"/>
          <a:ext cx="698500" cy="12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14300</xdr:rowOff>
    </xdr:from>
    <xdr:to>
      <xdr:col>22</xdr:col>
      <xdr:colOff>114300</xdr:colOff>
      <xdr:row>12</xdr:row>
      <xdr:rowOff>31587</xdr:rowOff>
    </xdr:to>
    <xdr:cxnSp macro="">
      <xdr:nvCxnSpPr>
        <xdr:cNvPr id="58" name="直線コネクタ 57"/>
        <xdr:cNvCxnSpPr/>
      </xdr:nvCxnSpPr>
      <xdr:spPr bwMode="auto">
        <a:xfrm flipV="1">
          <a:off x="3606800" y="2119325"/>
          <a:ext cx="698500" cy="1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31587</xdr:rowOff>
    </xdr:from>
    <xdr:to>
      <xdr:col>18</xdr:col>
      <xdr:colOff>177800</xdr:colOff>
      <xdr:row>12</xdr:row>
      <xdr:rowOff>74117</xdr:rowOff>
    </xdr:to>
    <xdr:cxnSp macro="">
      <xdr:nvCxnSpPr>
        <xdr:cNvPr id="61" name="直線コネクタ 60"/>
        <xdr:cNvCxnSpPr/>
      </xdr:nvCxnSpPr>
      <xdr:spPr bwMode="auto">
        <a:xfrm flipV="1">
          <a:off x="2908300" y="2136612"/>
          <a:ext cx="698500" cy="4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142624</xdr:rowOff>
    </xdr:from>
    <xdr:ext cx="762000" cy="259045"/>
    <xdr:sp macro="" textlink="">
      <xdr:nvSpPr>
        <xdr:cNvPr id="65" name="テキスト ボックス 64"/>
        <xdr:cNvSpPr txBox="1"/>
      </xdr:nvSpPr>
      <xdr:spPr>
        <a:xfrm>
          <a:off x="2527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5780</xdr:rowOff>
    </xdr:from>
    <xdr:to>
      <xdr:col>29</xdr:col>
      <xdr:colOff>177800</xdr:colOff>
      <xdr:row>11</xdr:row>
      <xdr:rowOff>107380</xdr:rowOff>
    </xdr:to>
    <xdr:sp macro="" textlink="">
      <xdr:nvSpPr>
        <xdr:cNvPr id="71" name="楕円 70"/>
        <xdr:cNvSpPr/>
      </xdr:nvSpPr>
      <xdr:spPr bwMode="auto">
        <a:xfrm>
          <a:off x="5600700" y="193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123907</xdr:rowOff>
    </xdr:from>
    <xdr:ext cx="762000" cy="259045"/>
    <xdr:sp macro="" textlink="">
      <xdr:nvSpPr>
        <xdr:cNvPr id="72" name="人口1人当たり決算額の推移該当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122247</xdr:rowOff>
    </xdr:from>
    <xdr:to>
      <xdr:col>26</xdr:col>
      <xdr:colOff>101600</xdr:colOff>
      <xdr:row>12</xdr:row>
      <xdr:rowOff>52397</xdr:rowOff>
    </xdr:to>
    <xdr:sp macro="" textlink="">
      <xdr:nvSpPr>
        <xdr:cNvPr id="73" name="楕円 72"/>
        <xdr:cNvSpPr/>
      </xdr:nvSpPr>
      <xdr:spPr bwMode="auto">
        <a:xfrm>
          <a:off x="4953000" y="205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62574</xdr:rowOff>
    </xdr:from>
    <xdr:ext cx="736600" cy="259045"/>
    <xdr:sp macro="" textlink="">
      <xdr:nvSpPr>
        <xdr:cNvPr id="74" name="テキスト ボックス 73"/>
        <xdr:cNvSpPr txBox="1"/>
      </xdr:nvSpPr>
      <xdr:spPr>
        <a:xfrm>
          <a:off x="4622800" y="182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134950</xdr:rowOff>
    </xdr:from>
    <xdr:to>
      <xdr:col>22</xdr:col>
      <xdr:colOff>165100</xdr:colOff>
      <xdr:row>12</xdr:row>
      <xdr:rowOff>65100</xdr:rowOff>
    </xdr:to>
    <xdr:sp macro="" textlink="">
      <xdr:nvSpPr>
        <xdr:cNvPr id="75" name="楕円 74"/>
        <xdr:cNvSpPr/>
      </xdr:nvSpPr>
      <xdr:spPr bwMode="auto">
        <a:xfrm>
          <a:off x="4254500" y="206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75277</xdr:rowOff>
    </xdr:from>
    <xdr:ext cx="762000" cy="259045"/>
    <xdr:sp macro="" textlink="">
      <xdr:nvSpPr>
        <xdr:cNvPr id="76" name="テキスト ボックス 75"/>
        <xdr:cNvSpPr txBox="1"/>
      </xdr:nvSpPr>
      <xdr:spPr>
        <a:xfrm>
          <a:off x="3924300" y="183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152237</xdr:rowOff>
    </xdr:from>
    <xdr:to>
      <xdr:col>19</xdr:col>
      <xdr:colOff>38100</xdr:colOff>
      <xdr:row>12</xdr:row>
      <xdr:rowOff>82387</xdr:rowOff>
    </xdr:to>
    <xdr:sp macro="" textlink="">
      <xdr:nvSpPr>
        <xdr:cNvPr id="77" name="楕円 76"/>
        <xdr:cNvSpPr/>
      </xdr:nvSpPr>
      <xdr:spPr bwMode="auto">
        <a:xfrm>
          <a:off x="3556000" y="208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92564</xdr:rowOff>
    </xdr:from>
    <xdr:ext cx="762000" cy="259045"/>
    <xdr:sp macro="" textlink="">
      <xdr:nvSpPr>
        <xdr:cNvPr id="78" name="テキスト ボックス 77"/>
        <xdr:cNvSpPr txBox="1"/>
      </xdr:nvSpPr>
      <xdr:spPr>
        <a:xfrm>
          <a:off x="3225800" y="185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23317</xdr:rowOff>
    </xdr:from>
    <xdr:to>
      <xdr:col>15</xdr:col>
      <xdr:colOff>101600</xdr:colOff>
      <xdr:row>12</xdr:row>
      <xdr:rowOff>124917</xdr:rowOff>
    </xdr:to>
    <xdr:sp macro="" textlink="">
      <xdr:nvSpPr>
        <xdr:cNvPr id="79" name="楕円 78"/>
        <xdr:cNvSpPr/>
      </xdr:nvSpPr>
      <xdr:spPr bwMode="auto">
        <a:xfrm>
          <a:off x="2857500" y="212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135094</xdr:rowOff>
    </xdr:from>
    <xdr:ext cx="762000" cy="259045"/>
    <xdr:sp macro="" textlink="">
      <xdr:nvSpPr>
        <xdr:cNvPr id="80" name="テキスト ボックス 79"/>
        <xdr:cNvSpPr txBox="1"/>
      </xdr:nvSpPr>
      <xdr:spPr>
        <a:xfrm>
          <a:off x="2527300" y="18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259226</xdr:rowOff>
    </xdr:from>
    <xdr:to>
      <xdr:col>29</xdr:col>
      <xdr:colOff>127000</xdr:colOff>
      <xdr:row>34</xdr:row>
      <xdr:rowOff>1765</xdr:rowOff>
    </xdr:to>
    <xdr:cxnSp macro="">
      <xdr:nvCxnSpPr>
        <xdr:cNvPr id="114" name="直線コネクタ 113"/>
        <xdr:cNvCxnSpPr/>
      </xdr:nvCxnSpPr>
      <xdr:spPr bwMode="auto">
        <a:xfrm flipV="1">
          <a:off x="5003800" y="6183776"/>
          <a:ext cx="647700" cy="85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249007</xdr:rowOff>
    </xdr:from>
    <xdr:ext cx="762000" cy="259045"/>
    <xdr:sp macro="" textlink="">
      <xdr:nvSpPr>
        <xdr:cNvPr id="115" name="人口1人当たり決算額の推移平均値テキスト445"/>
        <xdr:cNvSpPr txBox="1"/>
      </xdr:nvSpPr>
      <xdr:spPr>
        <a:xfrm>
          <a:off x="5740400" y="6859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311061</xdr:rowOff>
    </xdr:from>
    <xdr:to>
      <xdr:col>26</xdr:col>
      <xdr:colOff>50800</xdr:colOff>
      <xdr:row>34</xdr:row>
      <xdr:rowOff>1765</xdr:rowOff>
    </xdr:to>
    <xdr:cxnSp macro="">
      <xdr:nvCxnSpPr>
        <xdr:cNvPr id="117" name="直線コネクタ 116"/>
        <xdr:cNvCxnSpPr/>
      </xdr:nvCxnSpPr>
      <xdr:spPr bwMode="auto">
        <a:xfrm>
          <a:off x="4305300" y="6235611"/>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311061</xdr:rowOff>
    </xdr:from>
    <xdr:to>
      <xdr:col>22</xdr:col>
      <xdr:colOff>114300</xdr:colOff>
      <xdr:row>33</xdr:row>
      <xdr:rowOff>312357</xdr:rowOff>
    </xdr:to>
    <xdr:cxnSp macro="">
      <xdr:nvCxnSpPr>
        <xdr:cNvPr id="120" name="直線コネクタ 119"/>
        <xdr:cNvCxnSpPr/>
      </xdr:nvCxnSpPr>
      <xdr:spPr bwMode="auto">
        <a:xfrm flipV="1">
          <a:off x="3606800" y="6235611"/>
          <a:ext cx="698500" cy="1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23188</xdr:rowOff>
    </xdr:from>
    <xdr:ext cx="762000" cy="259045"/>
    <xdr:sp macro="" textlink="">
      <xdr:nvSpPr>
        <xdr:cNvPr id="122" name="テキスト ボックス 121"/>
        <xdr:cNvSpPr txBox="1"/>
      </xdr:nvSpPr>
      <xdr:spPr>
        <a:xfrm>
          <a:off x="3924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135306</xdr:rowOff>
    </xdr:from>
    <xdr:to>
      <xdr:col>18</xdr:col>
      <xdr:colOff>177800</xdr:colOff>
      <xdr:row>33</xdr:row>
      <xdr:rowOff>312357</xdr:rowOff>
    </xdr:to>
    <xdr:cxnSp macro="">
      <xdr:nvCxnSpPr>
        <xdr:cNvPr id="123" name="直線コネクタ 122"/>
        <xdr:cNvCxnSpPr/>
      </xdr:nvCxnSpPr>
      <xdr:spPr bwMode="auto">
        <a:xfrm>
          <a:off x="2908300" y="6059856"/>
          <a:ext cx="698500" cy="17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xdr:rowOff>
    </xdr:from>
    <xdr:ext cx="762000" cy="259045"/>
    <xdr:sp macro="" textlink="">
      <xdr:nvSpPr>
        <xdr:cNvPr id="125" name="テキスト ボックス 124"/>
        <xdr:cNvSpPr txBox="1"/>
      </xdr:nvSpPr>
      <xdr:spPr>
        <a:xfrm>
          <a:off x="32258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288402</xdr:rowOff>
    </xdr:from>
    <xdr:ext cx="762000" cy="259045"/>
    <xdr:sp macro="" textlink="">
      <xdr:nvSpPr>
        <xdr:cNvPr id="127" name="テキスト ボックス 126"/>
        <xdr:cNvSpPr txBox="1"/>
      </xdr:nvSpPr>
      <xdr:spPr>
        <a:xfrm>
          <a:off x="2527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208426</xdr:rowOff>
    </xdr:from>
    <xdr:to>
      <xdr:col>29</xdr:col>
      <xdr:colOff>177800</xdr:colOff>
      <xdr:row>33</xdr:row>
      <xdr:rowOff>310026</xdr:rowOff>
    </xdr:to>
    <xdr:sp macro="" textlink="">
      <xdr:nvSpPr>
        <xdr:cNvPr id="133" name="楕円 132"/>
        <xdr:cNvSpPr/>
      </xdr:nvSpPr>
      <xdr:spPr bwMode="auto">
        <a:xfrm>
          <a:off x="5600700" y="61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155103</xdr:rowOff>
    </xdr:from>
    <xdr:ext cx="762000" cy="259045"/>
    <xdr:sp macro="" textlink="">
      <xdr:nvSpPr>
        <xdr:cNvPr id="134" name="人口1人当たり決算額の推移該当値テキスト445"/>
        <xdr:cNvSpPr txBox="1"/>
      </xdr:nvSpPr>
      <xdr:spPr>
        <a:xfrm>
          <a:off x="5740400" y="607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293865</xdr:rowOff>
    </xdr:from>
    <xdr:to>
      <xdr:col>26</xdr:col>
      <xdr:colOff>101600</xdr:colOff>
      <xdr:row>34</xdr:row>
      <xdr:rowOff>52565</xdr:rowOff>
    </xdr:to>
    <xdr:sp macro="" textlink="">
      <xdr:nvSpPr>
        <xdr:cNvPr id="135" name="楕円 134"/>
        <xdr:cNvSpPr/>
      </xdr:nvSpPr>
      <xdr:spPr bwMode="auto">
        <a:xfrm>
          <a:off x="4953000" y="621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62742</xdr:rowOff>
    </xdr:from>
    <xdr:ext cx="736600" cy="259045"/>
    <xdr:sp macro="" textlink="">
      <xdr:nvSpPr>
        <xdr:cNvPr id="136" name="テキスト ボックス 135"/>
        <xdr:cNvSpPr txBox="1"/>
      </xdr:nvSpPr>
      <xdr:spPr>
        <a:xfrm>
          <a:off x="4622800" y="598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260261</xdr:rowOff>
    </xdr:from>
    <xdr:to>
      <xdr:col>22</xdr:col>
      <xdr:colOff>165100</xdr:colOff>
      <xdr:row>34</xdr:row>
      <xdr:rowOff>18961</xdr:rowOff>
    </xdr:to>
    <xdr:sp macro="" textlink="">
      <xdr:nvSpPr>
        <xdr:cNvPr id="137" name="楕円 136"/>
        <xdr:cNvSpPr/>
      </xdr:nvSpPr>
      <xdr:spPr bwMode="auto">
        <a:xfrm>
          <a:off x="4254500" y="618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29138</xdr:rowOff>
    </xdr:from>
    <xdr:ext cx="762000" cy="259045"/>
    <xdr:sp macro="" textlink="">
      <xdr:nvSpPr>
        <xdr:cNvPr id="138" name="テキスト ボックス 137"/>
        <xdr:cNvSpPr txBox="1"/>
      </xdr:nvSpPr>
      <xdr:spPr>
        <a:xfrm>
          <a:off x="3924300" y="595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261557</xdr:rowOff>
    </xdr:from>
    <xdr:to>
      <xdr:col>19</xdr:col>
      <xdr:colOff>38100</xdr:colOff>
      <xdr:row>34</xdr:row>
      <xdr:rowOff>20257</xdr:rowOff>
    </xdr:to>
    <xdr:sp macro="" textlink="">
      <xdr:nvSpPr>
        <xdr:cNvPr id="139" name="楕円 138"/>
        <xdr:cNvSpPr/>
      </xdr:nvSpPr>
      <xdr:spPr bwMode="auto">
        <a:xfrm>
          <a:off x="3556000" y="618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30434</xdr:rowOff>
    </xdr:from>
    <xdr:ext cx="762000" cy="259045"/>
    <xdr:sp macro="" textlink="">
      <xdr:nvSpPr>
        <xdr:cNvPr id="140" name="テキスト ボックス 139"/>
        <xdr:cNvSpPr txBox="1"/>
      </xdr:nvSpPr>
      <xdr:spPr>
        <a:xfrm>
          <a:off x="3225800" y="595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84506</xdr:rowOff>
    </xdr:from>
    <xdr:to>
      <xdr:col>15</xdr:col>
      <xdr:colOff>101600</xdr:colOff>
      <xdr:row>33</xdr:row>
      <xdr:rowOff>186106</xdr:rowOff>
    </xdr:to>
    <xdr:sp macro="" textlink="">
      <xdr:nvSpPr>
        <xdr:cNvPr id="141" name="楕円 140"/>
        <xdr:cNvSpPr/>
      </xdr:nvSpPr>
      <xdr:spPr bwMode="auto">
        <a:xfrm>
          <a:off x="2857500" y="600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24833</xdr:rowOff>
    </xdr:from>
    <xdr:ext cx="762000" cy="259045"/>
    <xdr:sp macro="" textlink="">
      <xdr:nvSpPr>
        <xdr:cNvPr id="142" name="テキスト ボックス 141"/>
        <xdr:cNvSpPr txBox="1"/>
      </xdr:nvSpPr>
      <xdr:spPr>
        <a:xfrm>
          <a:off x="2527300" y="57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10,805
10,706
419.29
11,947,091
11,724,205
208,209
7,004,287
13,184,893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12468</xdr:rowOff>
    </xdr:from>
    <xdr:to>
      <xdr:col>24</xdr:col>
      <xdr:colOff>63500</xdr:colOff>
      <xdr:row>31</xdr:row>
      <xdr:rowOff>103499</xdr:rowOff>
    </xdr:to>
    <xdr:cxnSp macro="">
      <xdr:nvCxnSpPr>
        <xdr:cNvPr id="63" name="直線コネクタ 62"/>
        <xdr:cNvCxnSpPr/>
      </xdr:nvCxnSpPr>
      <xdr:spPr>
        <a:xfrm flipV="1">
          <a:off x="3797300" y="5327418"/>
          <a:ext cx="838200" cy="9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103499</xdr:rowOff>
    </xdr:from>
    <xdr:to>
      <xdr:col>19</xdr:col>
      <xdr:colOff>177800</xdr:colOff>
      <xdr:row>32</xdr:row>
      <xdr:rowOff>73585</xdr:rowOff>
    </xdr:to>
    <xdr:cxnSp macro="">
      <xdr:nvCxnSpPr>
        <xdr:cNvPr id="66" name="直線コネクタ 65"/>
        <xdr:cNvCxnSpPr/>
      </xdr:nvCxnSpPr>
      <xdr:spPr>
        <a:xfrm flipV="1">
          <a:off x="2908300" y="5418449"/>
          <a:ext cx="889000" cy="14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73585</xdr:rowOff>
    </xdr:from>
    <xdr:to>
      <xdr:col>15</xdr:col>
      <xdr:colOff>50800</xdr:colOff>
      <xdr:row>33</xdr:row>
      <xdr:rowOff>3046</xdr:rowOff>
    </xdr:to>
    <xdr:cxnSp macro="">
      <xdr:nvCxnSpPr>
        <xdr:cNvPr id="69" name="直線コネクタ 68"/>
        <xdr:cNvCxnSpPr/>
      </xdr:nvCxnSpPr>
      <xdr:spPr>
        <a:xfrm flipV="1">
          <a:off x="2019300" y="5559985"/>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3046</xdr:rowOff>
    </xdr:from>
    <xdr:to>
      <xdr:col>10</xdr:col>
      <xdr:colOff>114300</xdr:colOff>
      <xdr:row>33</xdr:row>
      <xdr:rowOff>63331</xdr:rowOff>
    </xdr:to>
    <xdr:cxnSp macro="">
      <xdr:nvCxnSpPr>
        <xdr:cNvPr id="72" name="直線コネクタ 71"/>
        <xdr:cNvCxnSpPr/>
      </xdr:nvCxnSpPr>
      <xdr:spPr>
        <a:xfrm flipV="1">
          <a:off x="1130300" y="5660896"/>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21574</xdr:rowOff>
    </xdr:from>
    <xdr:ext cx="534377" cy="259045"/>
    <xdr:sp macro="" textlink="">
      <xdr:nvSpPr>
        <xdr:cNvPr id="76" name="テキスト ボックス 75"/>
        <xdr:cNvSpPr txBox="1"/>
      </xdr:nvSpPr>
      <xdr:spPr>
        <a:xfrm>
          <a:off x="863111" y="61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133118</xdr:rowOff>
    </xdr:from>
    <xdr:to>
      <xdr:col>24</xdr:col>
      <xdr:colOff>114300</xdr:colOff>
      <xdr:row>31</xdr:row>
      <xdr:rowOff>63268</xdr:rowOff>
    </xdr:to>
    <xdr:sp macro="" textlink="">
      <xdr:nvSpPr>
        <xdr:cNvPr id="82" name="楕円 81"/>
        <xdr:cNvSpPr/>
      </xdr:nvSpPr>
      <xdr:spPr>
        <a:xfrm>
          <a:off x="4584700" y="52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86145</xdr:rowOff>
    </xdr:from>
    <xdr:ext cx="599010" cy="259045"/>
    <xdr:sp macro="" textlink="">
      <xdr:nvSpPr>
        <xdr:cNvPr id="83" name="人件費該当値テキスト"/>
        <xdr:cNvSpPr txBox="1"/>
      </xdr:nvSpPr>
      <xdr:spPr>
        <a:xfrm>
          <a:off x="4686300" y="522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52699</xdr:rowOff>
    </xdr:from>
    <xdr:to>
      <xdr:col>20</xdr:col>
      <xdr:colOff>38100</xdr:colOff>
      <xdr:row>31</xdr:row>
      <xdr:rowOff>154299</xdr:rowOff>
    </xdr:to>
    <xdr:sp macro="" textlink="">
      <xdr:nvSpPr>
        <xdr:cNvPr id="84" name="楕円 83"/>
        <xdr:cNvSpPr/>
      </xdr:nvSpPr>
      <xdr:spPr>
        <a:xfrm>
          <a:off x="3746500" y="53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170826</xdr:rowOff>
    </xdr:from>
    <xdr:ext cx="599010" cy="259045"/>
    <xdr:sp macro="" textlink="">
      <xdr:nvSpPr>
        <xdr:cNvPr id="85" name="テキスト ボックス 84"/>
        <xdr:cNvSpPr txBox="1"/>
      </xdr:nvSpPr>
      <xdr:spPr>
        <a:xfrm>
          <a:off x="3497795" y="514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22785</xdr:rowOff>
    </xdr:from>
    <xdr:to>
      <xdr:col>15</xdr:col>
      <xdr:colOff>101600</xdr:colOff>
      <xdr:row>32</xdr:row>
      <xdr:rowOff>124385</xdr:rowOff>
    </xdr:to>
    <xdr:sp macro="" textlink="">
      <xdr:nvSpPr>
        <xdr:cNvPr id="86" name="楕円 85"/>
        <xdr:cNvSpPr/>
      </xdr:nvSpPr>
      <xdr:spPr>
        <a:xfrm>
          <a:off x="2857500" y="550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140912</xdr:rowOff>
    </xdr:from>
    <xdr:ext cx="599010" cy="259045"/>
    <xdr:sp macro="" textlink="">
      <xdr:nvSpPr>
        <xdr:cNvPr id="87" name="テキスト ボックス 86"/>
        <xdr:cNvSpPr txBox="1"/>
      </xdr:nvSpPr>
      <xdr:spPr>
        <a:xfrm>
          <a:off x="2608795" y="528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123696</xdr:rowOff>
    </xdr:from>
    <xdr:to>
      <xdr:col>10</xdr:col>
      <xdr:colOff>165100</xdr:colOff>
      <xdr:row>33</xdr:row>
      <xdr:rowOff>53846</xdr:rowOff>
    </xdr:to>
    <xdr:sp macro="" textlink="">
      <xdr:nvSpPr>
        <xdr:cNvPr id="88" name="楕円 87"/>
        <xdr:cNvSpPr/>
      </xdr:nvSpPr>
      <xdr:spPr>
        <a:xfrm>
          <a:off x="1968500" y="5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70373</xdr:rowOff>
    </xdr:from>
    <xdr:ext cx="599010" cy="259045"/>
    <xdr:sp macro="" textlink="">
      <xdr:nvSpPr>
        <xdr:cNvPr id="89" name="テキスト ボックス 88"/>
        <xdr:cNvSpPr txBox="1"/>
      </xdr:nvSpPr>
      <xdr:spPr>
        <a:xfrm>
          <a:off x="1719795" y="538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12531</xdr:rowOff>
    </xdr:from>
    <xdr:to>
      <xdr:col>6</xdr:col>
      <xdr:colOff>38100</xdr:colOff>
      <xdr:row>33</xdr:row>
      <xdr:rowOff>114131</xdr:rowOff>
    </xdr:to>
    <xdr:sp macro="" textlink="">
      <xdr:nvSpPr>
        <xdr:cNvPr id="90" name="楕円 89"/>
        <xdr:cNvSpPr/>
      </xdr:nvSpPr>
      <xdr:spPr>
        <a:xfrm>
          <a:off x="1079500" y="567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130658</xdr:rowOff>
    </xdr:from>
    <xdr:ext cx="599010" cy="259045"/>
    <xdr:sp macro="" textlink="">
      <xdr:nvSpPr>
        <xdr:cNvPr id="91" name="テキスト ボックス 90"/>
        <xdr:cNvSpPr txBox="1"/>
      </xdr:nvSpPr>
      <xdr:spPr>
        <a:xfrm>
          <a:off x="830795" y="544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4003</xdr:rowOff>
    </xdr:from>
    <xdr:to>
      <xdr:col>24</xdr:col>
      <xdr:colOff>63500</xdr:colOff>
      <xdr:row>56</xdr:row>
      <xdr:rowOff>58966</xdr:rowOff>
    </xdr:to>
    <xdr:cxnSp macro="">
      <xdr:nvCxnSpPr>
        <xdr:cNvPr id="120" name="直線コネクタ 119"/>
        <xdr:cNvCxnSpPr/>
      </xdr:nvCxnSpPr>
      <xdr:spPr>
        <a:xfrm>
          <a:off x="3797300" y="9605203"/>
          <a:ext cx="8382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87589</xdr:rowOff>
    </xdr:from>
    <xdr:ext cx="599010" cy="259045"/>
    <xdr:sp macro="" textlink="">
      <xdr:nvSpPr>
        <xdr:cNvPr id="121" name="物件費平均値テキスト"/>
        <xdr:cNvSpPr txBox="1"/>
      </xdr:nvSpPr>
      <xdr:spPr>
        <a:xfrm>
          <a:off x="4686300" y="9688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4003</xdr:rowOff>
    </xdr:from>
    <xdr:to>
      <xdr:col>19</xdr:col>
      <xdr:colOff>177800</xdr:colOff>
      <xdr:row>56</xdr:row>
      <xdr:rowOff>22398</xdr:rowOff>
    </xdr:to>
    <xdr:cxnSp macro="">
      <xdr:nvCxnSpPr>
        <xdr:cNvPr id="123" name="直線コネクタ 122"/>
        <xdr:cNvCxnSpPr/>
      </xdr:nvCxnSpPr>
      <xdr:spPr>
        <a:xfrm flipV="1">
          <a:off x="2908300" y="9605203"/>
          <a:ext cx="889000" cy="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35700</xdr:rowOff>
    </xdr:from>
    <xdr:ext cx="599010" cy="259045"/>
    <xdr:sp macro="" textlink="">
      <xdr:nvSpPr>
        <xdr:cNvPr id="125" name="テキスト ボックス 124"/>
        <xdr:cNvSpPr txBox="1"/>
      </xdr:nvSpPr>
      <xdr:spPr>
        <a:xfrm>
          <a:off x="3497795" y="98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22398</xdr:rowOff>
    </xdr:from>
    <xdr:to>
      <xdr:col>15</xdr:col>
      <xdr:colOff>50800</xdr:colOff>
      <xdr:row>56</xdr:row>
      <xdr:rowOff>30045</xdr:rowOff>
    </xdr:to>
    <xdr:cxnSp macro="">
      <xdr:nvCxnSpPr>
        <xdr:cNvPr id="126" name="直線コネクタ 125"/>
        <xdr:cNvCxnSpPr/>
      </xdr:nvCxnSpPr>
      <xdr:spPr>
        <a:xfrm flipV="1">
          <a:off x="2019300" y="9623598"/>
          <a:ext cx="889000" cy="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35312</xdr:rowOff>
    </xdr:from>
    <xdr:ext cx="599010" cy="259045"/>
    <xdr:sp macro="" textlink="">
      <xdr:nvSpPr>
        <xdr:cNvPr id="128" name="テキスト ボックス 127"/>
        <xdr:cNvSpPr txBox="1"/>
      </xdr:nvSpPr>
      <xdr:spPr>
        <a:xfrm>
          <a:off x="2608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30045</xdr:rowOff>
    </xdr:from>
    <xdr:to>
      <xdr:col>10</xdr:col>
      <xdr:colOff>114300</xdr:colOff>
      <xdr:row>56</xdr:row>
      <xdr:rowOff>61344</xdr:rowOff>
    </xdr:to>
    <xdr:cxnSp macro="">
      <xdr:nvCxnSpPr>
        <xdr:cNvPr id="129" name="直線コネクタ 128"/>
        <xdr:cNvCxnSpPr/>
      </xdr:nvCxnSpPr>
      <xdr:spPr>
        <a:xfrm flipV="1">
          <a:off x="1130300" y="9631245"/>
          <a:ext cx="8890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87352</xdr:rowOff>
    </xdr:from>
    <xdr:ext cx="534377" cy="259045"/>
    <xdr:sp macro="" textlink="">
      <xdr:nvSpPr>
        <xdr:cNvPr id="131" name="テキスト ボックス 130"/>
        <xdr:cNvSpPr txBox="1"/>
      </xdr:nvSpPr>
      <xdr:spPr>
        <a:xfrm>
          <a:off x="1752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77930</xdr:rowOff>
    </xdr:from>
    <xdr:ext cx="534377" cy="259045"/>
    <xdr:sp macro="" textlink="">
      <xdr:nvSpPr>
        <xdr:cNvPr id="133" name="テキスト ボックス 132"/>
        <xdr:cNvSpPr txBox="1"/>
      </xdr:nvSpPr>
      <xdr:spPr>
        <a:xfrm>
          <a:off x="863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8166</xdr:rowOff>
    </xdr:from>
    <xdr:to>
      <xdr:col>24</xdr:col>
      <xdr:colOff>114300</xdr:colOff>
      <xdr:row>56</xdr:row>
      <xdr:rowOff>109766</xdr:rowOff>
    </xdr:to>
    <xdr:sp macro="" textlink="">
      <xdr:nvSpPr>
        <xdr:cNvPr id="139" name="楕円 138"/>
        <xdr:cNvSpPr/>
      </xdr:nvSpPr>
      <xdr:spPr>
        <a:xfrm>
          <a:off x="4584700" y="96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31043</xdr:rowOff>
    </xdr:from>
    <xdr:ext cx="599010" cy="259045"/>
    <xdr:sp macro="" textlink="">
      <xdr:nvSpPr>
        <xdr:cNvPr id="140" name="物件費該当値テキスト"/>
        <xdr:cNvSpPr txBox="1"/>
      </xdr:nvSpPr>
      <xdr:spPr>
        <a:xfrm>
          <a:off x="4686300" y="946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124653</xdr:rowOff>
    </xdr:from>
    <xdr:to>
      <xdr:col>20</xdr:col>
      <xdr:colOff>38100</xdr:colOff>
      <xdr:row>56</xdr:row>
      <xdr:rowOff>54803</xdr:rowOff>
    </xdr:to>
    <xdr:sp macro="" textlink="">
      <xdr:nvSpPr>
        <xdr:cNvPr id="141" name="楕円 140"/>
        <xdr:cNvSpPr/>
      </xdr:nvSpPr>
      <xdr:spPr>
        <a:xfrm>
          <a:off x="3746500" y="955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71330</xdr:rowOff>
    </xdr:from>
    <xdr:ext cx="599010" cy="259045"/>
    <xdr:sp macro="" textlink="">
      <xdr:nvSpPr>
        <xdr:cNvPr id="142" name="テキスト ボックス 141"/>
        <xdr:cNvSpPr txBox="1"/>
      </xdr:nvSpPr>
      <xdr:spPr>
        <a:xfrm>
          <a:off x="3497795" y="932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143048</xdr:rowOff>
    </xdr:from>
    <xdr:to>
      <xdr:col>15</xdr:col>
      <xdr:colOff>101600</xdr:colOff>
      <xdr:row>56</xdr:row>
      <xdr:rowOff>73198</xdr:rowOff>
    </xdr:to>
    <xdr:sp macro="" textlink="">
      <xdr:nvSpPr>
        <xdr:cNvPr id="143" name="楕円 142"/>
        <xdr:cNvSpPr/>
      </xdr:nvSpPr>
      <xdr:spPr>
        <a:xfrm>
          <a:off x="2857500" y="957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89725</xdr:rowOff>
    </xdr:from>
    <xdr:ext cx="599010" cy="259045"/>
    <xdr:sp macro="" textlink="">
      <xdr:nvSpPr>
        <xdr:cNvPr id="144" name="テキスト ボックス 143"/>
        <xdr:cNvSpPr txBox="1"/>
      </xdr:nvSpPr>
      <xdr:spPr>
        <a:xfrm>
          <a:off x="2608795" y="934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150695</xdr:rowOff>
    </xdr:from>
    <xdr:to>
      <xdr:col>10</xdr:col>
      <xdr:colOff>165100</xdr:colOff>
      <xdr:row>56</xdr:row>
      <xdr:rowOff>80845</xdr:rowOff>
    </xdr:to>
    <xdr:sp macro="" textlink="">
      <xdr:nvSpPr>
        <xdr:cNvPr id="145" name="楕円 144"/>
        <xdr:cNvSpPr/>
      </xdr:nvSpPr>
      <xdr:spPr>
        <a:xfrm>
          <a:off x="1968500" y="95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97372</xdr:rowOff>
    </xdr:from>
    <xdr:ext cx="599010" cy="259045"/>
    <xdr:sp macro="" textlink="">
      <xdr:nvSpPr>
        <xdr:cNvPr id="146" name="テキスト ボックス 145"/>
        <xdr:cNvSpPr txBox="1"/>
      </xdr:nvSpPr>
      <xdr:spPr>
        <a:xfrm>
          <a:off x="1719795" y="935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10544</xdr:rowOff>
    </xdr:from>
    <xdr:to>
      <xdr:col>6</xdr:col>
      <xdr:colOff>38100</xdr:colOff>
      <xdr:row>56</xdr:row>
      <xdr:rowOff>112144</xdr:rowOff>
    </xdr:to>
    <xdr:sp macro="" textlink="">
      <xdr:nvSpPr>
        <xdr:cNvPr id="147" name="楕円 146"/>
        <xdr:cNvSpPr/>
      </xdr:nvSpPr>
      <xdr:spPr>
        <a:xfrm>
          <a:off x="1079500" y="96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128671</xdr:rowOff>
    </xdr:from>
    <xdr:ext cx="599010" cy="259045"/>
    <xdr:sp macro="" textlink="">
      <xdr:nvSpPr>
        <xdr:cNvPr id="148" name="テキスト ボックス 147"/>
        <xdr:cNvSpPr txBox="1"/>
      </xdr:nvSpPr>
      <xdr:spPr>
        <a:xfrm>
          <a:off x="830795" y="938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85522</xdr:rowOff>
    </xdr:from>
    <xdr:to>
      <xdr:col>24</xdr:col>
      <xdr:colOff>63500</xdr:colOff>
      <xdr:row>75</xdr:row>
      <xdr:rowOff>30391</xdr:rowOff>
    </xdr:to>
    <xdr:cxnSp macro="">
      <xdr:nvCxnSpPr>
        <xdr:cNvPr id="177" name="直線コネクタ 176"/>
        <xdr:cNvCxnSpPr/>
      </xdr:nvCxnSpPr>
      <xdr:spPr>
        <a:xfrm>
          <a:off x="3797300" y="12601372"/>
          <a:ext cx="838200" cy="28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39019</xdr:rowOff>
    </xdr:from>
    <xdr:ext cx="534377" cy="259045"/>
    <xdr:sp macro="" textlink="">
      <xdr:nvSpPr>
        <xdr:cNvPr id="178" name="維持補修費平均値テキスト"/>
        <xdr:cNvSpPr txBox="1"/>
      </xdr:nvSpPr>
      <xdr:spPr>
        <a:xfrm>
          <a:off x="4686300" y="1306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85522</xdr:rowOff>
    </xdr:from>
    <xdr:to>
      <xdr:col>19</xdr:col>
      <xdr:colOff>177800</xdr:colOff>
      <xdr:row>75</xdr:row>
      <xdr:rowOff>132232</xdr:rowOff>
    </xdr:to>
    <xdr:cxnSp macro="">
      <xdr:nvCxnSpPr>
        <xdr:cNvPr id="180" name="直線コネクタ 179"/>
        <xdr:cNvCxnSpPr/>
      </xdr:nvCxnSpPr>
      <xdr:spPr>
        <a:xfrm flipV="1">
          <a:off x="2908300" y="12601372"/>
          <a:ext cx="889000" cy="3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149699</xdr:rowOff>
    </xdr:from>
    <xdr:ext cx="534377" cy="259045"/>
    <xdr:sp macro="" textlink="">
      <xdr:nvSpPr>
        <xdr:cNvPr id="182" name="テキスト ボックス 181"/>
        <xdr:cNvSpPr txBox="1"/>
      </xdr:nvSpPr>
      <xdr:spPr>
        <a:xfrm>
          <a:off x="3530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66510</xdr:rowOff>
    </xdr:from>
    <xdr:to>
      <xdr:col>15</xdr:col>
      <xdr:colOff>50800</xdr:colOff>
      <xdr:row>75</xdr:row>
      <xdr:rowOff>132232</xdr:rowOff>
    </xdr:to>
    <xdr:cxnSp macro="">
      <xdr:nvCxnSpPr>
        <xdr:cNvPr id="183" name="直線コネクタ 182"/>
        <xdr:cNvCxnSpPr/>
      </xdr:nvCxnSpPr>
      <xdr:spPr>
        <a:xfrm>
          <a:off x="2019300" y="12925260"/>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5148</xdr:rowOff>
    </xdr:from>
    <xdr:ext cx="534377" cy="259045"/>
    <xdr:sp macro="" textlink="">
      <xdr:nvSpPr>
        <xdr:cNvPr id="185" name="テキスト ボックス 184"/>
        <xdr:cNvSpPr txBox="1"/>
      </xdr:nvSpPr>
      <xdr:spPr>
        <a:xfrm>
          <a:off x="2641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66510</xdr:rowOff>
    </xdr:from>
    <xdr:to>
      <xdr:col>10</xdr:col>
      <xdr:colOff>114300</xdr:colOff>
      <xdr:row>76</xdr:row>
      <xdr:rowOff>57595</xdr:rowOff>
    </xdr:to>
    <xdr:cxnSp macro="">
      <xdr:nvCxnSpPr>
        <xdr:cNvPr id="186" name="直線コネクタ 185"/>
        <xdr:cNvCxnSpPr/>
      </xdr:nvCxnSpPr>
      <xdr:spPr>
        <a:xfrm flipV="1">
          <a:off x="1130300" y="12925260"/>
          <a:ext cx="8890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58869</xdr:rowOff>
    </xdr:from>
    <xdr:ext cx="469744" cy="259045"/>
    <xdr:sp macro="" textlink="">
      <xdr:nvSpPr>
        <xdr:cNvPr id="188" name="テキスト ボックス 187"/>
        <xdr:cNvSpPr txBox="1"/>
      </xdr:nvSpPr>
      <xdr:spPr>
        <a:xfrm>
          <a:off x="1784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6748</xdr:rowOff>
    </xdr:from>
    <xdr:ext cx="534377" cy="259045"/>
    <xdr:sp macro="" textlink="">
      <xdr:nvSpPr>
        <xdr:cNvPr id="190" name="テキスト ボックス 189"/>
        <xdr:cNvSpPr txBox="1"/>
      </xdr:nvSpPr>
      <xdr:spPr>
        <a:xfrm>
          <a:off x="863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151041</xdr:rowOff>
    </xdr:from>
    <xdr:to>
      <xdr:col>24</xdr:col>
      <xdr:colOff>114300</xdr:colOff>
      <xdr:row>75</xdr:row>
      <xdr:rowOff>81191</xdr:rowOff>
    </xdr:to>
    <xdr:sp macro="" textlink="">
      <xdr:nvSpPr>
        <xdr:cNvPr id="196" name="楕円 195"/>
        <xdr:cNvSpPr/>
      </xdr:nvSpPr>
      <xdr:spPr>
        <a:xfrm>
          <a:off x="4584700" y="128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2468</xdr:rowOff>
    </xdr:from>
    <xdr:ext cx="534377" cy="259045"/>
    <xdr:sp macro="" textlink="">
      <xdr:nvSpPr>
        <xdr:cNvPr id="197" name="維持補修費該当値テキスト"/>
        <xdr:cNvSpPr txBox="1"/>
      </xdr:nvSpPr>
      <xdr:spPr>
        <a:xfrm>
          <a:off x="4686300" y="126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34722</xdr:rowOff>
    </xdr:from>
    <xdr:to>
      <xdr:col>20</xdr:col>
      <xdr:colOff>38100</xdr:colOff>
      <xdr:row>73</xdr:row>
      <xdr:rowOff>136322</xdr:rowOff>
    </xdr:to>
    <xdr:sp macro="" textlink="">
      <xdr:nvSpPr>
        <xdr:cNvPr id="198" name="楕円 197"/>
        <xdr:cNvSpPr/>
      </xdr:nvSpPr>
      <xdr:spPr>
        <a:xfrm>
          <a:off x="3746500" y="125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152849</xdr:rowOff>
    </xdr:from>
    <xdr:ext cx="534377" cy="259045"/>
    <xdr:sp macro="" textlink="">
      <xdr:nvSpPr>
        <xdr:cNvPr id="199" name="テキスト ボックス 198"/>
        <xdr:cNvSpPr txBox="1"/>
      </xdr:nvSpPr>
      <xdr:spPr>
        <a:xfrm>
          <a:off x="3530111" y="123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81432</xdr:rowOff>
    </xdr:from>
    <xdr:to>
      <xdr:col>15</xdr:col>
      <xdr:colOff>101600</xdr:colOff>
      <xdr:row>76</xdr:row>
      <xdr:rowOff>11582</xdr:rowOff>
    </xdr:to>
    <xdr:sp macro="" textlink="">
      <xdr:nvSpPr>
        <xdr:cNvPr id="200" name="楕円 199"/>
        <xdr:cNvSpPr/>
      </xdr:nvSpPr>
      <xdr:spPr>
        <a:xfrm>
          <a:off x="2857500" y="129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28109</xdr:rowOff>
    </xdr:from>
    <xdr:ext cx="534377" cy="259045"/>
    <xdr:sp macro="" textlink="">
      <xdr:nvSpPr>
        <xdr:cNvPr id="201" name="テキスト ボックス 200"/>
        <xdr:cNvSpPr txBox="1"/>
      </xdr:nvSpPr>
      <xdr:spPr>
        <a:xfrm>
          <a:off x="2641111" y="127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15710</xdr:rowOff>
    </xdr:from>
    <xdr:to>
      <xdr:col>10</xdr:col>
      <xdr:colOff>165100</xdr:colOff>
      <xdr:row>75</xdr:row>
      <xdr:rowOff>117310</xdr:rowOff>
    </xdr:to>
    <xdr:sp macro="" textlink="">
      <xdr:nvSpPr>
        <xdr:cNvPr id="202" name="楕円 201"/>
        <xdr:cNvSpPr/>
      </xdr:nvSpPr>
      <xdr:spPr>
        <a:xfrm>
          <a:off x="1968500" y="128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133837</xdr:rowOff>
    </xdr:from>
    <xdr:ext cx="534377" cy="259045"/>
    <xdr:sp macro="" textlink="">
      <xdr:nvSpPr>
        <xdr:cNvPr id="203" name="テキスト ボックス 202"/>
        <xdr:cNvSpPr txBox="1"/>
      </xdr:nvSpPr>
      <xdr:spPr>
        <a:xfrm>
          <a:off x="1752111" y="126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6795</xdr:rowOff>
    </xdr:from>
    <xdr:to>
      <xdr:col>6</xdr:col>
      <xdr:colOff>38100</xdr:colOff>
      <xdr:row>76</xdr:row>
      <xdr:rowOff>108395</xdr:rowOff>
    </xdr:to>
    <xdr:sp macro="" textlink="">
      <xdr:nvSpPr>
        <xdr:cNvPr id="204" name="楕円 203"/>
        <xdr:cNvSpPr/>
      </xdr:nvSpPr>
      <xdr:spPr>
        <a:xfrm>
          <a:off x="1079500" y="130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124921</xdr:rowOff>
    </xdr:from>
    <xdr:ext cx="534377" cy="259045"/>
    <xdr:sp macro="" textlink="">
      <xdr:nvSpPr>
        <xdr:cNvPr id="205" name="テキスト ボックス 204"/>
        <xdr:cNvSpPr txBox="1"/>
      </xdr:nvSpPr>
      <xdr:spPr>
        <a:xfrm>
          <a:off x="863111" y="128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140284</xdr:rowOff>
    </xdr:from>
    <xdr:to>
      <xdr:col>24</xdr:col>
      <xdr:colOff>63500</xdr:colOff>
      <xdr:row>93</xdr:row>
      <xdr:rowOff>169253</xdr:rowOff>
    </xdr:to>
    <xdr:cxnSp macro="">
      <xdr:nvCxnSpPr>
        <xdr:cNvPr id="235" name="直線コネクタ 234"/>
        <xdr:cNvCxnSpPr/>
      </xdr:nvCxnSpPr>
      <xdr:spPr>
        <a:xfrm flipV="1">
          <a:off x="3797300" y="15913684"/>
          <a:ext cx="838200" cy="2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133071</xdr:rowOff>
    </xdr:from>
    <xdr:to>
      <xdr:col>19</xdr:col>
      <xdr:colOff>177800</xdr:colOff>
      <xdr:row>93</xdr:row>
      <xdr:rowOff>169253</xdr:rowOff>
    </xdr:to>
    <xdr:cxnSp macro="">
      <xdr:nvCxnSpPr>
        <xdr:cNvPr id="238" name="直線コネクタ 237"/>
        <xdr:cNvCxnSpPr/>
      </xdr:nvCxnSpPr>
      <xdr:spPr>
        <a:xfrm>
          <a:off x="2908300" y="15906471"/>
          <a:ext cx="889000" cy="20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133071</xdr:rowOff>
    </xdr:from>
    <xdr:to>
      <xdr:col>15</xdr:col>
      <xdr:colOff>50800</xdr:colOff>
      <xdr:row>94</xdr:row>
      <xdr:rowOff>38164</xdr:rowOff>
    </xdr:to>
    <xdr:cxnSp macro="">
      <xdr:nvCxnSpPr>
        <xdr:cNvPr id="241" name="直線コネクタ 240"/>
        <xdr:cNvCxnSpPr/>
      </xdr:nvCxnSpPr>
      <xdr:spPr>
        <a:xfrm flipV="1">
          <a:off x="2019300" y="15906471"/>
          <a:ext cx="889000" cy="2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38164</xdr:rowOff>
    </xdr:from>
    <xdr:to>
      <xdr:col>10</xdr:col>
      <xdr:colOff>114300</xdr:colOff>
      <xdr:row>94</xdr:row>
      <xdr:rowOff>41390</xdr:rowOff>
    </xdr:to>
    <xdr:cxnSp macro="">
      <xdr:nvCxnSpPr>
        <xdr:cNvPr id="244" name="直線コネクタ 243"/>
        <xdr:cNvCxnSpPr/>
      </xdr:nvCxnSpPr>
      <xdr:spPr>
        <a:xfrm flipV="1">
          <a:off x="1130300" y="16154464"/>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128021</xdr:rowOff>
    </xdr:from>
    <xdr:ext cx="534377" cy="259045"/>
    <xdr:sp macro="" textlink="">
      <xdr:nvSpPr>
        <xdr:cNvPr id="248" name="テキスト ボックス 247"/>
        <xdr:cNvSpPr txBox="1"/>
      </xdr:nvSpPr>
      <xdr:spPr>
        <a:xfrm>
          <a:off x="863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89484</xdr:rowOff>
    </xdr:from>
    <xdr:to>
      <xdr:col>24</xdr:col>
      <xdr:colOff>114300</xdr:colOff>
      <xdr:row>93</xdr:row>
      <xdr:rowOff>19634</xdr:rowOff>
    </xdr:to>
    <xdr:sp macro="" textlink="">
      <xdr:nvSpPr>
        <xdr:cNvPr id="254" name="楕円 253"/>
        <xdr:cNvSpPr/>
      </xdr:nvSpPr>
      <xdr:spPr>
        <a:xfrm>
          <a:off x="4584700" y="158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112361</xdr:rowOff>
    </xdr:from>
    <xdr:ext cx="599010" cy="259045"/>
    <xdr:sp macro="" textlink="">
      <xdr:nvSpPr>
        <xdr:cNvPr id="255" name="扶助費該当値テキスト"/>
        <xdr:cNvSpPr txBox="1"/>
      </xdr:nvSpPr>
      <xdr:spPr>
        <a:xfrm>
          <a:off x="4686300" y="1571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118453</xdr:rowOff>
    </xdr:from>
    <xdr:to>
      <xdr:col>20</xdr:col>
      <xdr:colOff>38100</xdr:colOff>
      <xdr:row>94</xdr:row>
      <xdr:rowOff>48603</xdr:rowOff>
    </xdr:to>
    <xdr:sp macro="" textlink="">
      <xdr:nvSpPr>
        <xdr:cNvPr id="256" name="楕円 255"/>
        <xdr:cNvSpPr/>
      </xdr:nvSpPr>
      <xdr:spPr>
        <a:xfrm>
          <a:off x="3746500" y="160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65130</xdr:rowOff>
    </xdr:from>
    <xdr:ext cx="599010" cy="259045"/>
    <xdr:sp macro="" textlink="">
      <xdr:nvSpPr>
        <xdr:cNvPr id="257" name="テキスト ボックス 256"/>
        <xdr:cNvSpPr txBox="1"/>
      </xdr:nvSpPr>
      <xdr:spPr>
        <a:xfrm>
          <a:off x="3497795" y="1583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82271</xdr:rowOff>
    </xdr:from>
    <xdr:to>
      <xdr:col>15</xdr:col>
      <xdr:colOff>101600</xdr:colOff>
      <xdr:row>93</xdr:row>
      <xdr:rowOff>12421</xdr:rowOff>
    </xdr:to>
    <xdr:sp macro="" textlink="">
      <xdr:nvSpPr>
        <xdr:cNvPr id="258" name="楕円 257"/>
        <xdr:cNvSpPr/>
      </xdr:nvSpPr>
      <xdr:spPr>
        <a:xfrm>
          <a:off x="2857500" y="158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28948</xdr:rowOff>
    </xdr:from>
    <xdr:ext cx="599010" cy="259045"/>
    <xdr:sp macro="" textlink="">
      <xdr:nvSpPr>
        <xdr:cNvPr id="259" name="テキスト ボックス 258"/>
        <xdr:cNvSpPr txBox="1"/>
      </xdr:nvSpPr>
      <xdr:spPr>
        <a:xfrm>
          <a:off x="2608795" y="1563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158814</xdr:rowOff>
    </xdr:from>
    <xdr:to>
      <xdr:col>10</xdr:col>
      <xdr:colOff>165100</xdr:colOff>
      <xdr:row>94</xdr:row>
      <xdr:rowOff>88964</xdr:rowOff>
    </xdr:to>
    <xdr:sp macro="" textlink="">
      <xdr:nvSpPr>
        <xdr:cNvPr id="260" name="楕円 259"/>
        <xdr:cNvSpPr/>
      </xdr:nvSpPr>
      <xdr:spPr>
        <a:xfrm>
          <a:off x="1968500" y="161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105491</xdr:rowOff>
    </xdr:from>
    <xdr:ext cx="534377" cy="259045"/>
    <xdr:sp macro="" textlink="">
      <xdr:nvSpPr>
        <xdr:cNvPr id="261" name="テキスト ボックス 260"/>
        <xdr:cNvSpPr txBox="1"/>
      </xdr:nvSpPr>
      <xdr:spPr>
        <a:xfrm>
          <a:off x="1752111" y="158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162040</xdr:rowOff>
    </xdr:from>
    <xdr:to>
      <xdr:col>6</xdr:col>
      <xdr:colOff>38100</xdr:colOff>
      <xdr:row>94</xdr:row>
      <xdr:rowOff>92190</xdr:rowOff>
    </xdr:to>
    <xdr:sp macro="" textlink="">
      <xdr:nvSpPr>
        <xdr:cNvPr id="262" name="楕円 261"/>
        <xdr:cNvSpPr/>
      </xdr:nvSpPr>
      <xdr:spPr>
        <a:xfrm>
          <a:off x="1079500" y="161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108717</xdr:rowOff>
    </xdr:from>
    <xdr:ext cx="534377" cy="259045"/>
    <xdr:sp macro="" textlink="">
      <xdr:nvSpPr>
        <xdr:cNvPr id="263" name="テキスト ボックス 262"/>
        <xdr:cNvSpPr txBox="1"/>
      </xdr:nvSpPr>
      <xdr:spPr>
        <a:xfrm>
          <a:off x="863111" y="158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121666</xdr:rowOff>
    </xdr:from>
    <xdr:to>
      <xdr:col>55</xdr:col>
      <xdr:colOff>0</xdr:colOff>
      <xdr:row>35</xdr:row>
      <xdr:rowOff>158164</xdr:rowOff>
    </xdr:to>
    <xdr:cxnSp macro="">
      <xdr:nvCxnSpPr>
        <xdr:cNvPr id="290" name="直線コネクタ 289"/>
        <xdr:cNvCxnSpPr/>
      </xdr:nvCxnSpPr>
      <xdr:spPr>
        <a:xfrm flipV="1">
          <a:off x="9639300" y="6122416"/>
          <a:ext cx="838200" cy="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105391</xdr:rowOff>
    </xdr:from>
    <xdr:ext cx="599010" cy="259045"/>
    <xdr:sp macro="" textlink="">
      <xdr:nvSpPr>
        <xdr:cNvPr id="291" name="補助費等平均値テキスト"/>
        <xdr:cNvSpPr txBox="1"/>
      </xdr:nvSpPr>
      <xdr:spPr>
        <a:xfrm>
          <a:off x="10528300" y="6277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158164</xdr:rowOff>
    </xdr:from>
    <xdr:to>
      <xdr:col>50</xdr:col>
      <xdr:colOff>114300</xdr:colOff>
      <xdr:row>36</xdr:row>
      <xdr:rowOff>51943</xdr:rowOff>
    </xdr:to>
    <xdr:cxnSp macro="">
      <xdr:nvCxnSpPr>
        <xdr:cNvPr id="293" name="直線コネクタ 292"/>
        <xdr:cNvCxnSpPr/>
      </xdr:nvCxnSpPr>
      <xdr:spPr>
        <a:xfrm flipV="1">
          <a:off x="8750300" y="6158914"/>
          <a:ext cx="889000" cy="6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52164</xdr:rowOff>
    </xdr:from>
    <xdr:ext cx="599010" cy="259045"/>
    <xdr:sp macro="" textlink="">
      <xdr:nvSpPr>
        <xdr:cNvPr id="295" name="テキスト ボックス 294"/>
        <xdr:cNvSpPr txBox="1"/>
      </xdr:nvSpPr>
      <xdr:spPr>
        <a:xfrm>
          <a:off x="9339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48859</xdr:rowOff>
    </xdr:from>
    <xdr:to>
      <xdr:col>45</xdr:col>
      <xdr:colOff>177800</xdr:colOff>
      <xdr:row>36</xdr:row>
      <xdr:rowOff>51943</xdr:rowOff>
    </xdr:to>
    <xdr:cxnSp macro="">
      <xdr:nvCxnSpPr>
        <xdr:cNvPr id="296" name="直線コネクタ 295"/>
        <xdr:cNvCxnSpPr/>
      </xdr:nvCxnSpPr>
      <xdr:spPr>
        <a:xfrm>
          <a:off x="7861300" y="6221059"/>
          <a:ext cx="889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87117</xdr:rowOff>
    </xdr:from>
    <xdr:ext cx="599010" cy="259045"/>
    <xdr:sp macro="" textlink="">
      <xdr:nvSpPr>
        <xdr:cNvPr id="298" name="テキスト ボックス 297"/>
        <xdr:cNvSpPr txBox="1"/>
      </xdr:nvSpPr>
      <xdr:spPr>
        <a:xfrm>
          <a:off x="8450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48859</xdr:rowOff>
    </xdr:from>
    <xdr:to>
      <xdr:col>41</xdr:col>
      <xdr:colOff>50800</xdr:colOff>
      <xdr:row>36</xdr:row>
      <xdr:rowOff>89424</xdr:rowOff>
    </xdr:to>
    <xdr:cxnSp macro="">
      <xdr:nvCxnSpPr>
        <xdr:cNvPr id="299" name="直線コネクタ 298"/>
        <xdr:cNvCxnSpPr/>
      </xdr:nvCxnSpPr>
      <xdr:spPr>
        <a:xfrm flipV="1">
          <a:off x="6972300" y="6221059"/>
          <a:ext cx="889000" cy="4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97626</xdr:rowOff>
    </xdr:from>
    <xdr:ext cx="599010" cy="259045"/>
    <xdr:sp macro="" textlink="">
      <xdr:nvSpPr>
        <xdr:cNvPr id="301" name="テキスト ボックス 300"/>
        <xdr:cNvSpPr txBox="1"/>
      </xdr:nvSpPr>
      <xdr:spPr>
        <a:xfrm>
          <a:off x="7561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125995</xdr:rowOff>
    </xdr:from>
    <xdr:ext cx="534377" cy="259045"/>
    <xdr:sp macro="" textlink="">
      <xdr:nvSpPr>
        <xdr:cNvPr id="303" name="テキスト ボックス 302"/>
        <xdr:cNvSpPr txBox="1"/>
      </xdr:nvSpPr>
      <xdr:spPr>
        <a:xfrm>
          <a:off x="6705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70866</xdr:rowOff>
    </xdr:from>
    <xdr:to>
      <xdr:col>55</xdr:col>
      <xdr:colOff>50800</xdr:colOff>
      <xdr:row>36</xdr:row>
      <xdr:rowOff>1016</xdr:rowOff>
    </xdr:to>
    <xdr:sp macro="" textlink="">
      <xdr:nvSpPr>
        <xdr:cNvPr id="309" name="楕円 308"/>
        <xdr:cNvSpPr/>
      </xdr:nvSpPr>
      <xdr:spPr>
        <a:xfrm>
          <a:off x="10426700" y="60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93743</xdr:rowOff>
    </xdr:from>
    <xdr:ext cx="599010" cy="259045"/>
    <xdr:sp macro="" textlink="">
      <xdr:nvSpPr>
        <xdr:cNvPr id="310" name="補助費等該当値テキスト"/>
        <xdr:cNvSpPr txBox="1"/>
      </xdr:nvSpPr>
      <xdr:spPr>
        <a:xfrm>
          <a:off x="10528300" y="592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107364</xdr:rowOff>
    </xdr:from>
    <xdr:to>
      <xdr:col>50</xdr:col>
      <xdr:colOff>165100</xdr:colOff>
      <xdr:row>36</xdr:row>
      <xdr:rowOff>37514</xdr:rowOff>
    </xdr:to>
    <xdr:sp macro="" textlink="">
      <xdr:nvSpPr>
        <xdr:cNvPr id="311" name="楕円 310"/>
        <xdr:cNvSpPr/>
      </xdr:nvSpPr>
      <xdr:spPr>
        <a:xfrm>
          <a:off x="9588500" y="61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54041</xdr:rowOff>
    </xdr:from>
    <xdr:ext cx="599010" cy="259045"/>
    <xdr:sp macro="" textlink="">
      <xdr:nvSpPr>
        <xdr:cNvPr id="312" name="テキスト ボックス 311"/>
        <xdr:cNvSpPr txBox="1"/>
      </xdr:nvSpPr>
      <xdr:spPr>
        <a:xfrm>
          <a:off x="9339795" y="588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1143</xdr:rowOff>
    </xdr:from>
    <xdr:to>
      <xdr:col>46</xdr:col>
      <xdr:colOff>38100</xdr:colOff>
      <xdr:row>36</xdr:row>
      <xdr:rowOff>102743</xdr:rowOff>
    </xdr:to>
    <xdr:sp macro="" textlink="">
      <xdr:nvSpPr>
        <xdr:cNvPr id="313" name="楕円 312"/>
        <xdr:cNvSpPr/>
      </xdr:nvSpPr>
      <xdr:spPr>
        <a:xfrm>
          <a:off x="8699500" y="61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119270</xdr:rowOff>
    </xdr:from>
    <xdr:ext cx="599010" cy="259045"/>
    <xdr:sp macro="" textlink="">
      <xdr:nvSpPr>
        <xdr:cNvPr id="314" name="テキスト ボックス 313"/>
        <xdr:cNvSpPr txBox="1"/>
      </xdr:nvSpPr>
      <xdr:spPr>
        <a:xfrm>
          <a:off x="8450795" y="594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169509</xdr:rowOff>
    </xdr:from>
    <xdr:to>
      <xdr:col>41</xdr:col>
      <xdr:colOff>101600</xdr:colOff>
      <xdr:row>36</xdr:row>
      <xdr:rowOff>99659</xdr:rowOff>
    </xdr:to>
    <xdr:sp macro="" textlink="">
      <xdr:nvSpPr>
        <xdr:cNvPr id="315" name="楕円 314"/>
        <xdr:cNvSpPr/>
      </xdr:nvSpPr>
      <xdr:spPr>
        <a:xfrm>
          <a:off x="7810500" y="61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116186</xdr:rowOff>
    </xdr:from>
    <xdr:ext cx="599010" cy="259045"/>
    <xdr:sp macro="" textlink="">
      <xdr:nvSpPr>
        <xdr:cNvPr id="316" name="テキスト ボックス 315"/>
        <xdr:cNvSpPr txBox="1"/>
      </xdr:nvSpPr>
      <xdr:spPr>
        <a:xfrm>
          <a:off x="7561795" y="594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38624</xdr:rowOff>
    </xdr:from>
    <xdr:to>
      <xdr:col>36</xdr:col>
      <xdr:colOff>165100</xdr:colOff>
      <xdr:row>36</xdr:row>
      <xdr:rowOff>140224</xdr:rowOff>
    </xdr:to>
    <xdr:sp macro="" textlink="">
      <xdr:nvSpPr>
        <xdr:cNvPr id="317" name="楕円 316"/>
        <xdr:cNvSpPr/>
      </xdr:nvSpPr>
      <xdr:spPr>
        <a:xfrm>
          <a:off x="6921500" y="62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156751</xdr:rowOff>
    </xdr:from>
    <xdr:ext cx="599010" cy="259045"/>
    <xdr:sp macro="" textlink="">
      <xdr:nvSpPr>
        <xdr:cNvPr id="318" name="テキスト ボックス 317"/>
        <xdr:cNvSpPr txBox="1"/>
      </xdr:nvSpPr>
      <xdr:spPr>
        <a:xfrm>
          <a:off x="6672795" y="598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105817</xdr:rowOff>
    </xdr:from>
    <xdr:to>
      <xdr:col>55</xdr:col>
      <xdr:colOff>0</xdr:colOff>
      <xdr:row>57</xdr:row>
      <xdr:rowOff>106438</xdr:rowOff>
    </xdr:to>
    <xdr:cxnSp macro="">
      <xdr:nvCxnSpPr>
        <xdr:cNvPr id="345" name="直線コネクタ 344"/>
        <xdr:cNvCxnSpPr/>
      </xdr:nvCxnSpPr>
      <xdr:spPr>
        <a:xfrm flipV="1">
          <a:off x="9639300" y="9878467"/>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79414</xdr:rowOff>
    </xdr:from>
    <xdr:to>
      <xdr:col>50</xdr:col>
      <xdr:colOff>114300</xdr:colOff>
      <xdr:row>57</xdr:row>
      <xdr:rowOff>106438</xdr:rowOff>
    </xdr:to>
    <xdr:cxnSp macro="">
      <xdr:nvCxnSpPr>
        <xdr:cNvPr id="348" name="直線コネクタ 347"/>
        <xdr:cNvCxnSpPr/>
      </xdr:nvCxnSpPr>
      <xdr:spPr>
        <a:xfrm>
          <a:off x="8750300" y="9852064"/>
          <a:ext cx="8890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126381</xdr:rowOff>
    </xdr:from>
    <xdr:to>
      <xdr:col>45</xdr:col>
      <xdr:colOff>177800</xdr:colOff>
      <xdr:row>57</xdr:row>
      <xdr:rowOff>79414</xdr:rowOff>
    </xdr:to>
    <xdr:cxnSp macro="">
      <xdr:nvCxnSpPr>
        <xdr:cNvPr id="351" name="直線コネクタ 350"/>
        <xdr:cNvCxnSpPr/>
      </xdr:nvCxnSpPr>
      <xdr:spPr>
        <a:xfrm>
          <a:off x="7861300" y="9727581"/>
          <a:ext cx="889000" cy="1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111554</xdr:rowOff>
    </xdr:from>
    <xdr:to>
      <xdr:col>41</xdr:col>
      <xdr:colOff>50800</xdr:colOff>
      <xdr:row>56</xdr:row>
      <xdr:rowOff>126381</xdr:rowOff>
    </xdr:to>
    <xdr:cxnSp macro="">
      <xdr:nvCxnSpPr>
        <xdr:cNvPr id="354" name="直線コネクタ 353"/>
        <xdr:cNvCxnSpPr/>
      </xdr:nvCxnSpPr>
      <xdr:spPr>
        <a:xfrm>
          <a:off x="6972300" y="971275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138785</xdr:rowOff>
    </xdr:from>
    <xdr:ext cx="534377" cy="259045"/>
    <xdr:sp macro="" textlink="">
      <xdr:nvSpPr>
        <xdr:cNvPr id="356" name="テキスト ボックス 355"/>
        <xdr:cNvSpPr txBox="1"/>
      </xdr:nvSpPr>
      <xdr:spPr>
        <a:xfrm>
          <a:off x="7594111" y="99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50840</xdr:rowOff>
    </xdr:from>
    <xdr:ext cx="599010" cy="259045"/>
    <xdr:sp macro="" textlink="">
      <xdr:nvSpPr>
        <xdr:cNvPr id="358" name="テキスト ボックス 357"/>
        <xdr:cNvSpPr txBox="1"/>
      </xdr:nvSpPr>
      <xdr:spPr>
        <a:xfrm>
          <a:off x="6672795" y="98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55017</xdr:rowOff>
    </xdr:from>
    <xdr:to>
      <xdr:col>55</xdr:col>
      <xdr:colOff>50800</xdr:colOff>
      <xdr:row>57</xdr:row>
      <xdr:rowOff>156617</xdr:rowOff>
    </xdr:to>
    <xdr:sp macro="" textlink="">
      <xdr:nvSpPr>
        <xdr:cNvPr id="364" name="楕円 363"/>
        <xdr:cNvSpPr/>
      </xdr:nvSpPr>
      <xdr:spPr>
        <a:xfrm>
          <a:off x="10426700" y="98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33444</xdr:rowOff>
    </xdr:from>
    <xdr:ext cx="534377" cy="259045"/>
    <xdr:sp macro="" textlink="">
      <xdr:nvSpPr>
        <xdr:cNvPr id="365" name="普通建設事業費該当値テキスト"/>
        <xdr:cNvSpPr txBox="1"/>
      </xdr:nvSpPr>
      <xdr:spPr>
        <a:xfrm>
          <a:off x="10528300" y="98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55638</xdr:rowOff>
    </xdr:from>
    <xdr:to>
      <xdr:col>50</xdr:col>
      <xdr:colOff>165100</xdr:colOff>
      <xdr:row>57</xdr:row>
      <xdr:rowOff>157238</xdr:rowOff>
    </xdr:to>
    <xdr:sp macro="" textlink="">
      <xdr:nvSpPr>
        <xdr:cNvPr id="366" name="楕円 365"/>
        <xdr:cNvSpPr/>
      </xdr:nvSpPr>
      <xdr:spPr>
        <a:xfrm>
          <a:off x="9588500" y="98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148365</xdr:rowOff>
    </xdr:from>
    <xdr:ext cx="534377" cy="259045"/>
    <xdr:sp macro="" textlink="">
      <xdr:nvSpPr>
        <xdr:cNvPr id="367" name="テキスト ボックス 366"/>
        <xdr:cNvSpPr txBox="1"/>
      </xdr:nvSpPr>
      <xdr:spPr>
        <a:xfrm>
          <a:off x="9372111" y="99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28614</xdr:rowOff>
    </xdr:from>
    <xdr:to>
      <xdr:col>46</xdr:col>
      <xdr:colOff>38100</xdr:colOff>
      <xdr:row>57</xdr:row>
      <xdr:rowOff>130214</xdr:rowOff>
    </xdr:to>
    <xdr:sp macro="" textlink="">
      <xdr:nvSpPr>
        <xdr:cNvPr id="368" name="楕円 367"/>
        <xdr:cNvSpPr/>
      </xdr:nvSpPr>
      <xdr:spPr>
        <a:xfrm>
          <a:off x="8699500" y="98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121341</xdr:rowOff>
    </xdr:from>
    <xdr:ext cx="599010" cy="259045"/>
    <xdr:sp macro="" textlink="">
      <xdr:nvSpPr>
        <xdr:cNvPr id="369" name="テキスト ボックス 368"/>
        <xdr:cNvSpPr txBox="1"/>
      </xdr:nvSpPr>
      <xdr:spPr>
        <a:xfrm>
          <a:off x="8450795" y="989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75581</xdr:rowOff>
    </xdr:from>
    <xdr:to>
      <xdr:col>41</xdr:col>
      <xdr:colOff>101600</xdr:colOff>
      <xdr:row>57</xdr:row>
      <xdr:rowOff>5731</xdr:rowOff>
    </xdr:to>
    <xdr:sp macro="" textlink="">
      <xdr:nvSpPr>
        <xdr:cNvPr id="370" name="楕円 369"/>
        <xdr:cNvSpPr/>
      </xdr:nvSpPr>
      <xdr:spPr>
        <a:xfrm>
          <a:off x="7810500" y="96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22258</xdr:rowOff>
    </xdr:from>
    <xdr:ext cx="599010" cy="259045"/>
    <xdr:sp macro="" textlink="">
      <xdr:nvSpPr>
        <xdr:cNvPr id="371" name="テキスト ボックス 370"/>
        <xdr:cNvSpPr txBox="1"/>
      </xdr:nvSpPr>
      <xdr:spPr>
        <a:xfrm>
          <a:off x="7561795" y="945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60754</xdr:rowOff>
    </xdr:from>
    <xdr:to>
      <xdr:col>36</xdr:col>
      <xdr:colOff>165100</xdr:colOff>
      <xdr:row>56</xdr:row>
      <xdr:rowOff>162354</xdr:rowOff>
    </xdr:to>
    <xdr:sp macro="" textlink="">
      <xdr:nvSpPr>
        <xdr:cNvPr id="372" name="楕円 371"/>
        <xdr:cNvSpPr/>
      </xdr:nvSpPr>
      <xdr:spPr>
        <a:xfrm>
          <a:off x="6921500" y="96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7431</xdr:rowOff>
    </xdr:from>
    <xdr:ext cx="599010" cy="259045"/>
    <xdr:sp macro="" textlink="">
      <xdr:nvSpPr>
        <xdr:cNvPr id="373" name="テキスト ボックス 372"/>
        <xdr:cNvSpPr txBox="1"/>
      </xdr:nvSpPr>
      <xdr:spPr>
        <a:xfrm>
          <a:off x="6672795" y="943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93107</xdr:rowOff>
    </xdr:from>
    <xdr:to>
      <xdr:col>55</xdr:col>
      <xdr:colOff>0</xdr:colOff>
      <xdr:row>78</xdr:row>
      <xdr:rowOff>124126</xdr:rowOff>
    </xdr:to>
    <xdr:cxnSp macro="">
      <xdr:nvCxnSpPr>
        <xdr:cNvPr id="404" name="直線コネクタ 403"/>
        <xdr:cNvCxnSpPr/>
      </xdr:nvCxnSpPr>
      <xdr:spPr>
        <a:xfrm>
          <a:off x="9639300" y="13466207"/>
          <a:ext cx="838200" cy="3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95147</xdr:rowOff>
    </xdr:from>
    <xdr:ext cx="534377" cy="259045"/>
    <xdr:sp macro="" textlink="">
      <xdr:nvSpPr>
        <xdr:cNvPr id="405" name="普通建設事業費 （ うち新規整備　）平均値テキスト"/>
        <xdr:cNvSpPr txBox="1"/>
      </xdr:nvSpPr>
      <xdr:spPr>
        <a:xfrm>
          <a:off x="10528300" y="1346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93107</xdr:rowOff>
    </xdr:from>
    <xdr:to>
      <xdr:col>50</xdr:col>
      <xdr:colOff>114300</xdr:colOff>
      <xdr:row>78</xdr:row>
      <xdr:rowOff>147988</xdr:rowOff>
    </xdr:to>
    <xdr:cxnSp macro="">
      <xdr:nvCxnSpPr>
        <xdr:cNvPr id="407" name="直線コネクタ 406"/>
        <xdr:cNvCxnSpPr/>
      </xdr:nvCxnSpPr>
      <xdr:spPr>
        <a:xfrm flipV="1">
          <a:off x="8750300" y="13466207"/>
          <a:ext cx="889000" cy="5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40800</xdr:rowOff>
    </xdr:from>
    <xdr:ext cx="534377" cy="259045"/>
    <xdr:sp macro="" textlink="">
      <xdr:nvSpPr>
        <xdr:cNvPr id="409" name="テキスト ボックス 408"/>
        <xdr:cNvSpPr txBox="1"/>
      </xdr:nvSpPr>
      <xdr:spPr>
        <a:xfrm>
          <a:off x="9372111" y="135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61189</xdr:rowOff>
    </xdr:from>
    <xdr:to>
      <xdr:col>45</xdr:col>
      <xdr:colOff>177800</xdr:colOff>
      <xdr:row>78</xdr:row>
      <xdr:rowOff>147988</xdr:rowOff>
    </xdr:to>
    <xdr:cxnSp macro="">
      <xdr:nvCxnSpPr>
        <xdr:cNvPr id="410" name="直線コネクタ 409"/>
        <xdr:cNvCxnSpPr/>
      </xdr:nvCxnSpPr>
      <xdr:spPr>
        <a:xfrm>
          <a:off x="7861300" y="13434289"/>
          <a:ext cx="889000" cy="8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26182</xdr:rowOff>
    </xdr:from>
    <xdr:ext cx="534377" cy="259045"/>
    <xdr:sp macro="" textlink="">
      <xdr:nvSpPr>
        <xdr:cNvPr id="412" name="テキスト ボックス 411"/>
        <xdr:cNvSpPr txBox="1"/>
      </xdr:nvSpPr>
      <xdr:spPr>
        <a:xfrm>
          <a:off x="8483111" y="135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138619</xdr:rowOff>
    </xdr:from>
    <xdr:to>
      <xdr:col>41</xdr:col>
      <xdr:colOff>50800</xdr:colOff>
      <xdr:row>78</xdr:row>
      <xdr:rowOff>61189</xdr:rowOff>
    </xdr:to>
    <xdr:cxnSp macro="">
      <xdr:nvCxnSpPr>
        <xdr:cNvPr id="413" name="直線コネクタ 412"/>
        <xdr:cNvCxnSpPr/>
      </xdr:nvCxnSpPr>
      <xdr:spPr>
        <a:xfrm>
          <a:off x="6972300" y="13340269"/>
          <a:ext cx="889000" cy="9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15189</xdr:rowOff>
    </xdr:from>
    <xdr:ext cx="534377" cy="259045"/>
    <xdr:sp macro="" textlink="">
      <xdr:nvSpPr>
        <xdr:cNvPr id="415" name="テキスト ボックス 414"/>
        <xdr:cNvSpPr txBox="1"/>
      </xdr:nvSpPr>
      <xdr:spPr>
        <a:xfrm>
          <a:off x="7594111" y="135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103891</xdr:rowOff>
    </xdr:from>
    <xdr:ext cx="534377" cy="259045"/>
    <xdr:sp macro="" textlink="">
      <xdr:nvSpPr>
        <xdr:cNvPr id="417" name="テキスト ボックス 416"/>
        <xdr:cNvSpPr txBox="1"/>
      </xdr:nvSpPr>
      <xdr:spPr>
        <a:xfrm>
          <a:off x="6705111" y="1347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73326</xdr:rowOff>
    </xdr:from>
    <xdr:to>
      <xdr:col>55</xdr:col>
      <xdr:colOff>50800</xdr:colOff>
      <xdr:row>79</xdr:row>
      <xdr:rowOff>3476</xdr:rowOff>
    </xdr:to>
    <xdr:sp macro="" textlink="">
      <xdr:nvSpPr>
        <xdr:cNvPr id="423" name="楕円 422"/>
        <xdr:cNvSpPr/>
      </xdr:nvSpPr>
      <xdr:spPr>
        <a:xfrm>
          <a:off x="10426700" y="134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96203</xdr:rowOff>
    </xdr:from>
    <xdr:ext cx="534377" cy="259045"/>
    <xdr:sp macro="" textlink="">
      <xdr:nvSpPr>
        <xdr:cNvPr id="424" name="普通建設事業費 （ うち新規整備　）該当値テキスト"/>
        <xdr:cNvSpPr txBox="1"/>
      </xdr:nvSpPr>
      <xdr:spPr>
        <a:xfrm>
          <a:off x="10528300" y="1329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42307</xdr:rowOff>
    </xdr:from>
    <xdr:to>
      <xdr:col>50</xdr:col>
      <xdr:colOff>165100</xdr:colOff>
      <xdr:row>78</xdr:row>
      <xdr:rowOff>143907</xdr:rowOff>
    </xdr:to>
    <xdr:sp macro="" textlink="">
      <xdr:nvSpPr>
        <xdr:cNvPr id="425" name="楕円 424"/>
        <xdr:cNvSpPr/>
      </xdr:nvSpPr>
      <xdr:spPr>
        <a:xfrm>
          <a:off x="9588500" y="134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160434</xdr:rowOff>
    </xdr:from>
    <xdr:ext cx="534377" cy="259045"/>
    <xdr:sp macro="" textlink="">
      <xdr:nvSpPr>
        <xdr:cNvPr id="426" name="テキスト ボックス 425"/>
        <xdr:cNvSpPr txBox="1"/>
      </xdr:nvSpPr>
      <xdr:spPr>
        <a:xfrm>
          <a:off x="9372111" y="1319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97188</xdr:rowOff>
    </xdr:from>
    <xdr:to>
      <xdr:col>46</xdr:col>
      <xdr:colOff>38100</xdr:colOff>
      <xdr:row>79</xdr:row>
      <xdr:rowOff>27338</xdr:rowOff>
    </xdr:to>
    <xdr:sp macro="" textlink="">
      <xdr:nvSpPr>
        <xdr:cNvPr id="427" name="楕円 426"/>
        <xdr:cNvSpPr/>
      </xdr:nvSpPr>
      <xdr:spPr>
        <a:xfrm>
          <a:off x="8699500" y="134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43865</xdr:rowOff>
    </xdr:from>
    <xdr:ext cx="534377" cy="259045"/>
    <xdr:sp macro="" textlink="">
      <xdr:nvSpPr>
        <xdr:cNvPr id="428" name="テキスト ボックス 427"/>
        <xdr:cNvSpPr txBox="1"/>
      </xdr:nvSpPr>
      <xdr:spPr>
        <a:xfrm>
          <a:off x="8483111" y="132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10389</xdr:rowOff>
    </xdr:from>
    <xdr:to>
      <xdr:col>41</xdr:col>
      <xdr:colOff>101600</xdr:colOff>
      <xdr:row>78</xdr:row>
      <xdr:rowOff>111989</xdr:rowOff>
    </xdr:to>
    <xdr:sp macro="" textlink="">
      <xdr:nvSpPr>
        <xdr:cNvPr id="429" name="楕円 428"/>
        <xdr:cNvSpPr/>
      </xdr:nvSpPr>
      <xdr:spPr>
        <a:xfrm>
          <a:off x="7810500" y="133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128516</xdr:rowOff>
    </xdr:from>
    <xdr:ext cx="534377" cy="259045"/>
    <xdr:sp macro="" textlink="">
      <xdr:nvSpPr>
        <xdr:cNvPr id="430" name="テキスト ボックス 429"/>
        <xdr:cNvSpPr txBox="1"/>
      </xdr:nvSpPr>
      <xdr:spPr>
        <a:xfrm>
          <a:off x="7594111" y="131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87819</xdr:rowOff>
    </xdr:from>
    <xdr:to>
      <xdr:col>36</xdr:col>
      <xdr:colOff>165100</xdr:colOff>
      <xdr:row>78</xdr:row>
      <xdr:rowOff>17969</xdr:rowOff>
    </xdr:to>
    <xdr:sp macro="" textlink="">
      <xdr:nvSpPr>
        <xdr:cNvPr id="431" name="楕円 430"/>
        <xdr:cNvSpPr/>
      </xdr:nvSpPr>
      <xdr:spPr>
        <a:xfrm>
          <a:off x="6921500" y="1328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34496</xdr:rowOff>
    </xdr:from>
    <xdr:ext cx="534377" cy="259045"/>
    <xdr:sp macro="" textlink="">
      <xdr:nvSpPr>
        <xdr:cNvPr id="432" name="テキスト ボックス 431"/>
        <xdr:cNvSpPr txBox="1"/>
      </xdr:nvSpPr>
      <xdr:spPr>
        <a:xfrm>
          <a:off x="6705111" y="1306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150634</xdr:rowOff>
    </xdr:from>
    <xdr:to>
      <xdr:col>55</xdr:col>
      <xdr:colOff>0</xdr:colOff>
      <xdr:row>98</xdr:row>
      <xdr:rowOff>22611</xdr:rowOff>
    </xdr:to>
    <xdr:cxnSp macro="">
      <xdr:nvCxnSpPr>
        <xdr:cNvPr id="461" name="直線コネクタ 460"/>
        <xdr:cNvCxnSpPr/>
      </xdr:nvCxnSpPr>
      <xdr:spPr>
        <a:xfrm flipV="1">
          <a:off x="9639300" y="16781284"/>
          <a:ext cx="838200" cy="4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20988</xdr:rowOff>
    </xdr:from>
    <xdr:to>
      <xdr:col>50</xdr:col>
      <xdr:colOff>114300</xdr:colOff>
      <xdr:row>98</xdr:row>
      <xdr:rowOff>22611</xdr:rowOff>
    </xdr:to>
    <xdr:cxnSp macro="">
      <xdr:nvCxnSpPr>
        <xdr:cNvPr id="464" name="直線コネクタ 463"/>
        <xdr:cNvCxnSpPr/>
      </xdr:nvCxnSpPr>
      <xdr:spPr>
        <a:xfrm>
          <a:off x="8750300" y="16651638"/>
          <a:ext cx="889000" cy="17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14092</xdr:rowOff>
    </xdr:from>
    <xdr:to>
      <xdr:col>45</xdr:col>
      <xdr:colOff>177800</xdr:colOff>
      <xdr:row>97</xdr:row>
      <xdr:rowOff>20988</xdr:rowOff>
    </xdr:to>
    <xdr:cxnSp macro="">
      <xdr:nvCxnSpPr>
        <xdr:cNvPr id="467" name="直線コネクタ 466"/>
        <xdr:cNvCxnSpPr/>
      </xdr:nvCxnSpPr>
      <xdr:spPr>
        <a:xfrm>
          <a:off x="7861300" y="16473292"/>
          <a:ext cx="889000" cy="17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14092</xdr:rowOff>
    </xdr:from>
    <xdr:to>
      <xdr:col>41</xdr:col>
      <xdr:colOff>50800</xdr:colOff>
      <xdr:row>97</xdr:row>
      <xdr:rowOff>111423</xdr:rowOff>
    </xdr:to>
    <xdr:cxnSp macro="">
      <xdr:nvCxnSpPr>
        <xdr:cNvPr id="470" name="直線コネクタ 469"/>
        <xdr:cNvCxnSpPr/>
      </xdr:nvCxnSpPr>
      <xdr:spPr>
        <a:xfrm flipV="1">
          <a:off x="6972300" y="16473292"/>
          <a:ext cx="889000" cy="26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126069</xdr:rowOff>
    </xdr:from>
    <xdr:ext cx="534377" cy="259045"/>
    <xdr:sp macro="" textlink="">
      <xdr:nvSpPr>
        <xdr:cNvPr id="472" name="テキスト ボックス 471"/>
        <xdr:cNvSpPr txBox="1"/>
      </xdr:nvSpPr>
      <xdr:spPr>
        <a:xfrm>
          <a:off x="7594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99834</xdr:rowOff>
    </xdr:from>
    <xdr:to>
      <xdr:col>55</xdr:col>
      <xdr:colOff>50800</xdr:colOff>
      <xdr:row>98</xdr:row>
      <xdr:rowOff>29984</xdr:rowOff>
    </xdr:to>
    <xdr:sp macro="" textlink="">
      <xdr:nvSpPr>
        <xdr:cNvPr id="480" name="楕円 479"/>
        <xdr:cNvSpPr/>
      </xdr:nvSpPr>
      <xdr:spPr>
        <a:xfrm>
          <a:off x="10426700" y="167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78261</xdr:rowOff>
    </xdr:from>
    <xdr:ext cx="534377" cy="259045"/>
    <xdr:sp macro="" textlink="">
      <xdr:nvSpPr>
        <xdr:cNvPr id="481" name="普通建設事業費 （ うち更新整備　）該当値テキスト"/>
        <xdr:cNvSpPr txBox="1"/>
      </xdr:nvSpPr>
      <xdr:spPr>
        <a:xfrm>
          <a:off x="10528300" y="1670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143261</xdr:rowOff>
    </xdr:from>
    <xdr:to>
      <xdr:col>50</xdr:col>
      <xdr:colOff>165100</xdr:colOff>
      <xdr:row>98</xdr:row>
      <xdr:rowOff>73411</xdr:rowOff>
    </xdr:to>
    <xdr:sp macro="" textlink="">
      <xdr:nvSpPr>
        <xdr:cNvPr id="482" name="楕円 481"/>
        <xdr:cNvSpPr/>
      </xdr:nvSpPr>
      <xdr:spPr>
        <a:xfrm>
          <a:off x="9588500" y="16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64538</xdr:rowOff>
    </xdr:from>
    <xdr:ext cx="534377" cy="259045"/>
    <xdr:sp macro="" textlink="">
      <xdr:nvSpPr>
        <xdr:cNvPr id="483" name="テキスト ボックス 482"/>
        <xdr:cNvSpPr txBox="1"/>
      </xdr:nvSpPr>
      <xdr:spPr>
        <a:xfrm>
          <a:off x="9372111" y="1686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141638</xdr:rowOff>
    </xdr:from>
    <xdr:to>
      <xdr:col>46</xdr:col>
      <xdr:colOff>38100</xdr:colOff>
      <xdr:row>97</xdr:row>
      <xdr:rowOff>71788</xdr:rowOff>
    </xdr:to>
    <xdr:sp macro="" textlink="">
      <xdr:nvSpPr>
        <xdr:cNvPr id="484" name="楕円 483"/>
        <xdr:cNvSpPr/>
      </xdr:nvSpPr>
      <xdr:spPr>
        <a:xfrm>
          <a:off x="8699500" y="166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62915</xdr:rowOff>
    </xdr:from>
    <xdr:ext cx="534377" cy="259045"/>
    <xdr:sp macro="" textlink="">
      <xdr:nvSpPr>
        <xdr:cNvPr id="485" name="テキスト ボックス 484"/>
        <xdr:cNvSpPr txBox="1"/>
      </xdr:nvSpPr>
      <xdr:spPr>
        <a:xfrm>
          <a:off x="8483111" y="166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134742</xdr:rowOff>
    </xdr:from>
    <xdr:to>
      <xdr:col>41</xdr:col>
      <xdr:colOff>101600</xdr:colOff>
      <xdr:row>96</xdr:row>
      <xdr:rowOff>64892</xdr:rowOff>
    </xdr:to>
    <xdr:sp macro="" textlink="">
      <xdr:nvSpPr>
        <xdr:cNvPr id="486" name="楕円 485"/>
        <xdr:cNvSpPr/>
      </xdr:nvSpPr>
      <xdr:spPr>
        <a:xfrm>
          <a:off x="7810500" y="164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81419</xdr:rowOff>
    </xdr:from>
    <xdr:ext cx="534377" cy="259045"/>
    <xdr:sp macro="" textlink="">
      <xdr:nvSpPr>
        <xdr:cNvPr id="487" name="テキスト ボックス 486"/>
        <xdr:cNvSpPr txBox="1"/>
      </xdr:nvSpPr>
      <xdr:spPr>
        <a:xfrm>
          <a:off x="7594111" y="1619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60623</xdr:rowOff>
    </xdr:from>
    <xdr:to>
      <xdr:col>36</xdr:col>
      <xdr:colOff>165100</xdr:colOff>
      <xdr:row>97</xdr:row>
      <xdr:rowOff>162223</xdr:rowOff>
    </xdr:to>
    <xdr:sp macro="" textlink="">
      <xdr:nvSpPr>
        <xdr:cNvPr id="488" name="楕円 487"/>
        <xdr:cNvSpPr/>
      </xdr:nvSpPr>
      <xdr:spPr>
        <a:xfrm>
          <a:off x="6921500" y="166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153350</xdr:rowOff>
    </xdr:from>
    <xdr:ext cx="534377" cy="259045"/>
    <xdr:sp macro="" textlink="">
      <xdr:nvSpPr>
        <xdr:cNvPr id="489" name="テキスト ボックス 488"/>
        <xdr:cNvSpPr txBox="1"/>
      </xdr:nvSpPr>
      <xdr:spPr>
        <a:xfrm>
          <a:off x="6705111" y="1678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139197</xdr:rowOff>
    </xdr:from>
    <xdr:to>
      <xdr:col>85</xdr:col>
      <xdr:colOff>127000</xdr:colOff>
      <xdr:row>39</xdr:row>
      <xdr:rowOff>13619</xdr:rowOff>
    </xdr:to>
    <xdr:cxnSp macro="">
      <xdr:nvCxnSpPr>
        <xdr:cNvPr id="518" name="直線コネクタ 517"/>
        <xdr:cNvCxnSpPr/>
      </xdr:nvCxnSpPr>
      <xdr:spPr>
        <a:xfrm flipV="1">
          <a:off x="15481300" y="6654297"/>
          <a:ext cx="8382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105145</xdr:rowOff>
    </xdr:from>
    <xdr:ext cx="534377" cy="259045"/>
    <xdr:sp macro="" textlink="">
      <xdr:nvSpPr>
        <xdr:cNvPr id="519" name="災害復旧事業費平均値テキスト"/>
        <xdr:cNvSpPr txBox="1"/>
      </xdr:nvSpPr>
      <xdr:spPr>
        <a:xfrm>
          <a:off x="16370300" y="662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13619</xdr:rowOff>
    </xdr:from>
    <xdr:to>
      <xdr:col>81</xdr:col>
      <xdr:colOff>50800</xdr:colOff>
      <xdr:row>39</xdr:row>
      <xdr:rowOff>29820</xdr:rowOff>
    </xdr:to>
    <xdr:cxnSp macro="">
      <xdr:nvCxnSpPr>
        <xdr:cNvPr id="521" name="直線コネクタ 520"/>
        <xdr:cNvCxnSpPr/>
      </xdr:nvCxnSpPr>
      <xdr:spPr>
        <a:xfrm flipV="1">
          <a:off x="14592300" y="6700169"/>
          <a:ext cx="889000" cy="1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107288</xdr:rowOff>
    </xdr:from>
    <xdr:to>
      <xdr:col>76</xdr:col>
      <xdr:colOff>114300</xdr:colOff>
      <xdr:row>39</xdr:row>
      <xdr:rowOff>29820</xdr:rowOff>
    </xdr:to>
    <xdr:cxnSp macro="">
      <xdr:nvCxnSpPr>
        <xdr:cNvPr id="524" name="直線コネクタ 523"/>
        <xdr:cNvCxnSpPr/>
      </xdr:nvCxnSpPr>
      <xdr:spPr>
        <a:xfrm>
          <a:off x="13703300" y="6279488"/>
          <a:ext cx="889000" cy="4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46084</xdr:rowOff>
    </xdr:from>
    <xdr:to>
      <xdr:col>71</xdr:col>
      <xdr:colOff>177800</xdr:colOff>
      <xdr:row>36</xdr:row>
      <xdr:rowOff>107288</xdr:rowOff>
    </xdr:to>
    <xdr:cxnSp macro="">
      <xdr:nvCxnSpPr>
        <xdr:cNvPr id="527" name="直線コネクタ 526"/>
        <xdr:cNvCxnSpPr/>
      </xdr:nvCxnSpPr>
      <xdr:spPr>
        <a:xfrm>
          <a:off x="12814300" y="6046834"/>
          <a:ext cx="889000" cy="23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64168</xdr:rowOff>
    </xdr:from>
    <xdr:ext cx="469744" cy="259045"/>
    <xdr:sp macro="" textlink="">
      <xdr:nvSpPr>
        <xdr:cNvPr id="529" name="テキスト ボックス 528"/>
        <xdr:cNvSpPr txBox="1"/>
      </xdr:nvSpPr>
      <xdr:spPr>
        <a:xfrm>
          <a:off x="13468428" y="675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27996</xdr:rowOff>
    </xdr:from>
    <xdr:ext cx="534377" cy="259045"/>
    <xdr:sp macro="" textlink="">
      <xdr:nvSpPr>
        <xdr:cNvPr id="531" name="テキスト ボックス 530"/>
        <xdr:cNvSpPr txBox="1"/>
      </xdr:nvSpPr>
      <xdr:spPr>
        <a:xfrm>
          <a:off x="12547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88397</xdr:rowOff>
    </xdr:from>
    <xdr:to>
      <xdr:col>85</xdr:col>
      <xdr:colOff>177800</xdr:colOff>
      <xdr:row>39</xdr:row>
      <xdr:rowOff>18547</xdr:rowOff>
    </xdr:to>
    <xdr:sp macro="" textlink="">
      <xdr:nvSpPr>
        <xdr:cNvPr id="537" name="楕円 536"/>
        <xdr:cNvSpPr/>
      </xdr:nvSpPr>
      <xdr:spPr>
        <a:xfrm>
          <a:off x="162687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47774</xdr:rowOff>
    </xdr:from>
    <xdr:ext cx="534377" cy="259045"/>
    <xdr:sp macro="" textlink="">
      <xdr:nvSpPr>
        <xdr:cNvPr id="538" name="災害復旧事業費該当値テキスト"/>
        <xdr:cNvSpPr txBox="1"/>
      </xdr:nvSpPr>
      <xdr:spPr>
        <a:xfrm>
          <a:off x="16370300" y="63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134269</xdr:rowOff>
    </xdr:from>
    <xdr:to>
      <xdr:col>81</xdr:col>
      <xdr:colOff>101600</xdr:colOff>
      <xdr:row>39</xdr:row>
      <xdr:rowOff>64419</xdr:rowOff>
    </xdr:to>
    <xdr:sp macro="" textlink="">
      <xdr:nvSpPr>
        <xdr:cNvPr id="539" name="楕円 538"/>
        <xdr:cNvSpPr/>
      </xdr:nvSpPr>
      <xdr:spPr>
        <a:xfrm>
          <a:off x="15430500" y="664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55546</xdr:rowOff>
    </xdr:from>
    <xdr:ext cx="469744" cy="259045"/>
    <xdr:sp macro="" textlink="">
      <xdr:nvSpPr>
        <xdr:cNvPr id="540" name="テキスト ボックス 539"/>
        <xdr:cNvSpPr txBox="1"/>
      </xdr:nvSpPr>
      <xdr:spPr>
        <a:xfrm>
          <a:off x="15246428" y="674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150470</xdr:rowOff>
    </xdr:from>
    <xdr:to>
      <xdr:col>76</xdr:col>
      <xdr:colOff>165100</xdr:colOff>
      <xdr:row>39</xdr:row>
      <xdr:rowOff>80620</xdr:rowOff>
    </xdr:to>
    <xdr:sp macro="" textlink="">
      <xdr:nvSpPr>
        <xdr:cNvPr id="541" name="楕円 540"/>
        <xdr:cNvSpPr/>
      </xdr:nvSpPr>
      <xdr:spPr>
        <a:xfrm>
          <a:off x="14541500" y="66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71747</xdr:rowOff>
    </xdr:from>
    <xdr:ext cx="469744" cy="259045"/>
    <xdr:sp macro="" textlink="">
      <xdr:nvSpPr>
        <xdr:cNvPr id="542" name="テキスト ボックス 541"/>
        <xdr:cNvSpPr txBox="1"/>
      </xdr:nvSpPr>
      <xdr:spPr>
        <a:xfrm>
          <a:off x="14357428" y="675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56488</xdr:rowOff>
    </xdr:from>
    <xdr:to>
      <xdr:col>72</xdr:col>
      <xdr:colOff>38100</xdr:colOff>
      <xdr:row>36</xdr:row>
      <xdr:rowOff>158088</xdr:rowOff>
    </xdr:to>
    <xdr:sp macro="" textlink="">
      <xdr:nvSpPr>
        <xdr:cNvPr id="543" name="楕円 542"/>
        <xdr:cNvSpPr/>
      </xdr:nvSpPr>
      <xdr:spPr>
        <a:xfrm>
          <a:off x="13652500" y="62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3165</xdr:rowOff>
    </xdr:from>
    <xdr:ext cx="599010" cy="259045"/>
    <xdr:sp macro="" textlink="">
      <xdr:nvSpPr>
        <xdr:cNvPr id="544" name="テキスト ボックス 543"/>
        <xdr:cNvSpPr txBox="1"/>
      </xdr:nvSpPr>
      <xdr:spPr>
        <a:xfrm>
          <a:off x="13403795" y="600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166734</xdr:rowOff>
    </xdr:from>
    <xdr:to>
      <xdr:col>67</xdr:col>
      <xdr:colOff>101600</xdr:colOff>
      <xdr:row>35</xdr:row>
      <xdr:rowOff>96884</xdr:rowOff>
    </xdr:to>
    <xdr:sp macro="" textlink="">
      <xdr:nvSpPr>
        <xdr:cNvPr id="545" name="楕円 544"/>
        <xdr:cNvSpPr/>
      </xdr:nvSpPr>
      <xdr:spPr>
        <a:xfrm>
          <a:off x="12763500" y="59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113411</xdr:rowOff>
    </xdr:from>
    <xdr:ext cx="599010" cy="259045"/>
    <xdr:sp macro="" textlink="">
      <xdr:nvSpPr>
        <xdr:cNvPr id="546" name="テキスト ボックス 545"/>
        <xdr:cNvSpPr txBox="1"/>
      </xdr:nvSpPr>
      <xdr:spPr>
        <a:xfrm>
          <a:off x="12514795" y="577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44252</xdr:rowOff>
    </xdr:from>
    <xdr:to>
      <xdr:col>85</xdr:col>
      <xdr:colOff>127000</xdr:colOff>
      <xdr:row>71</xdr:row>
      <xdr:rowOff>81186</xdr:rowOff>
    </xdr:to>
    <xdr:cxnSp macro="">
      <xdr:nvCxnSpPr>
        <xdr:cNvPr id="624" name="直線コネクタ 623"/>
        <xdr:cNvCxnSpPr/>
      </xdr:nvCxnSpPr>
      <xdr:spPr>
        <a:xfrm flipV="1">
          <a:off x="15481300" y="12217202"/>
          <a:ext cx="8382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32800</xdr:rowOff>
    </xdr:from>
    <xdr:ext cx="534377" cy="259045"/>
    <xdr:sp macro="" textlink="">
      <xdr:nvSpPr>
        <xdr:cNvPr id="625" name="公債費平均値テキスト"/>
        <xdr:cNvSpPr txBox="1"/>
      </xdr:nvSpPr>
      <xdr:spPr>
        <a:xfrm>
          <a:off x="16370300" y="1289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60665</xdr:rowOff>
    </xdr:from>
    <xdr:to>
      <xdr:col>81</xdr:col>
      <xdr:colOff>50800</xdr:colOff>
      <xdr:row>71</xdr:row>
      <xdr:rowOff>81186</xdr:rowOff>
    </xdr:to>
    <xdr:cxnSp macro="">
      <xdr:nvCxnSpPr>
        <xdr:cNvPr id="627" name="直線コネクタ 626"/>
        <xdr:cNvCxnSpPr/>
      </xdr:nvCxnSpPr>
      <xdr:spPr>
        <a:xfrm>
          <a:off x="14592300" y="12233615"/>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128264</xdr:rowOff>
    </xdr:from>
    <xdr:ext cx="534377" cy="259045"/>
    <xdr:sp macro="" textlink="">
      <xdr:nvSpPr>
        <xdr:cNvPr id="629" name="テキスト ボックス 628"/>
        <xdr:cNvSpPr txBox="1"/>
      </xdr:nvSpPr>
      <xdr:spPr>
        <a:xfrm>
          <a:off x="15214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91100</xdr:rowOff>
    </xdr:from>
    <xdr:to>
      <xdr:col>76</xdr:col>
      <xdr:colOff>114300</xdr:colOff>
      <xdr:row>71</xdr:row>
      <xdr:rowOff>60665</xdr:rowOff>
    </xdr:to>
    <xdr:cxnSp macro="">
      <xdr:nvCxnSpPr>
        <xdr:cNvPr id="630" name="直線コネクタ 629"/>
        <xdr:cNvCxnSpPr/>
      </xdr:nvCxnSpPr>
      <xdr:spPr>
        <a:xfrm>
          <a:off x="13703300" y="12092600"/>
          <a:ext cx="889000" cy="1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149486</xdr:rowOff>
    </xdr:from>
    <xdr:ext cx="534377" cy="259045"/>
    <xdr:sp macro="" textlink="">
      <xdr:nvSpPr>
        <xdr:cNvPr id="632" name="テキスト ボックス 631"/>
        <xdr:cNvSpPr txBox="1"/>
      </xdr:nvSpPr>
      <xdr:spPr>
        <a:xfrm>
          <a:off x="14325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91100</xdr:rowOff>
    </xdr:from>
    <xdr:to>
      <xdr:col>71</xdr:col>
      <xdr:colOff>177800</xdr:colOff>
      <xdr:row>70</xdr:row>
      <xdr:rowOff>102987</xdr:rowOff>
    </xdr:to>
    <xdr:cxnSp macro="">
      <xdr:nvCxnSpPr>
        <xdr:cNvPr id="633" name="直線コネクタ 632"/>
        <xdr:cNvCxnSpPr/>
      </xdr:nvCxnSpPr>
      <xdr:spPr>
        <a:xfrm flipV="1">
          <a:off x="12814300" y="1209260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133301</xdr:rowOff>
    </xdr:from>
    <xdr:ext cx="534377" cy="259045"/>
    <xdr:sp macro="" textlink="">
      <xdr:nvSpPr>
        <xdr:cNvPr id="635" name="テキスト ボックス 634"/>
        <xdr:cNvSpPr txBox="1"/>
      </xdr:nvSpPr>
      <xdr:spPr>
        <a:xfrm>
          <a:off x="13436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53108</xdr:rowOff>
    </xdr:from>
    <xdr:ext cx="534377" cy="259045"/>
    <xdr:sp macro="" textlink="">
      <xdr:nvSpPr>
        <xdr:cNvPr id="637" name="テキスト ボックス 636"/>
        <xdr:cNvSpPr txBox="1"/>
      </xdr:nvSpPr>
      <xdr:spPr>
        <a:xfrm>
          <a:off x="12547111" y="129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164902</xdr:rowOff>
    </xdr:from>
    <xdr:to>
      <xdr:col>85</xdr:col>
      <xdr:colOff>177800</xdr:colOff>
      <xdr:row>71</xdr:row>
      <xdr:rowOff>95052</xdr:rowOff>
    </xdr:to>
    <xdr:sp macro="" textlink="">
      <xdr:nvSpPr>
        <xdr:cNvPr id="643" name="楕円 642"/>
        <xdr:cNvSpPr/>
      </xdr:nvSpPr>
      <xdr:spPr>
        <a:xfrm>
          <a:off x="16268700" y="121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16329</xdr:rowOff>
    </xdr:from>
    <xdr:ext cx="599010" cy="259045"/>
    <xdr:sp macro="" textlink="">
      <xdr:nvSpPr>
        <xdr:cNvPr id="644" name="公債費該当値テキスト"/>
        <xdr:cNvSpPr txBox="1"/>
      </xdr:nvSpPr>
      <xdr:spPr>
        <a:xfrm>
          <a:off x="16370300" y="1201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30386</xdr:rowOff>
    </xdr:from>
    <xdr:to>
      <xdr:col>81</xdr:col>
      <xdr:colOff>101600</xdr:colOff>
      <xdr:row>71</xdr:row>
      <xdr:rowOff>131986</xdr:rowOff>
    </xdr:to>
    <xdr:sp macro="" textlink="">
      <xdr:nvSpPr>
        <xdr:cNvPr id="645" name="楕円 644"/>
        <xdr:cNvSpPr/>
      </xdr:nvSpPr>
      <xdr:spPr>
        <a:xfrm>
          <a:off x="15430500" y="122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148513</xdr:rowOff>
    </xdr:from>
    <xdr:ext cx="599010" cy="259045"/>
    <xdr:sp macro="" textlink="">
      <xdr:nvSpPr>
        <xdr:cNvPr id="646" name="テキスト ボックス 645"/>
        <xdr:cNvSpPr txBox="1"/>
      </xdr:nvSpPr>
      <xdr:spPr>
        <a:xfrm>
          <a:off x="15181795" y="1197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9865</xdr:rowOff>
    </xdr:from>
    <xdr:to>
      <xdr:col>76</xdr:col>
      <xdr:colOff>165100</xdr:colOff>
      <xdr:row>71</xdr:row>
      <xdr:rowOff>111465</xdr:rowOff>
    </xdr:to>
    <xdr:sp macro="" textlink="">
      <xdr:nvSpPr>
        <xdr:cNvPr id="647" name="楕円 646"/>
        <xdr:cNvSpPr/>
      </xdr:nvSpPr>
      <xdr:spPr>
        <a:xfrm>
          <a:off x="14541500" y="121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127992</xdr:rowOff>
    </xdr:from>
    <xdr:ext cx="599010" cy="259045"/>
    <xdr:sp macro="" textlink="">
      <xdr:nvSpPr>
        <xdr:cNvPr id="648" name="テキスト ボックス 647"/>
        <xdr:cNvSpPr txBox="1"/>
      </xdr:nvSpPr>
      <xdr:spPr>
        <a:xfrm>
          <a:off x="14292795" y="1195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40300</xdr:rowOff>
    </xdr:from>
    <xdr:to>
      <xdr:col>72</xdr:col>
      <xdr:colOff>38100</xdr:colOff>
      <xdr:row>70</xdr:row>
      <xdr:rowOff>141900</xdr:rowOff>
    </xdr:to>
    <xdr:sp macro="" textlink="">
      <xdr:nvSpPr>
        <xdr:cNvPr id="649" name="楕円 648"/>
        <xdr:cNvSpPr/>
      </xdr:nvSpPr>
      <xdr:spPr>
        <a:xfrm>
          <a:off x="13652500" y="120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158427</xdr:rowOff>
    </xdr:from>
    <xdr:ext cx="599010" cy="259045"/>
    <xdr:sp macro="" textlink="">
      <xdr:nvSpPr>
        <xdr:cNvPr id="650" name="テキスト ボックス 649"/>
        <xdr:cNvSpPr txBox="1"/>
      </xdr:nvSpPr>
      <xdr:spPr>
        <a:xfrm>
          <a:off x="13403795" y="1181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52187</xdr:rowOff>
    </xdr:from>
    <xdr:to>
      <xdr:col>67</xdr:col>
      <xdr:colOff>101600</xdr:colOff>
      <xdr:row>70</xdr:row>
      <xdr:rowOff>153787</xdr:rowOff>
    </xdr:to>
    <xdr:sp macro="" textlink="">
      <xdr:nvSpPr>
        <xdr:cNvPr id="651" name="楕円 650"/>
        <xdr:cNvSpPr/>
      </xdr:nvSpPr>
      <xdr:spPr>
        <a:xfrm>
          <a:off x="12763500" y="120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170314</xdr:rowOff>
    </xdr:from>
    <xdr:ext cx="599010" cy="259045"/>
    <xdr:sp macro="" textlink="">
      <xdr:nvSpPr>
        <xdr:cNvPr id="652" name="テキスト ボックス 651"/>
        <xdr:cNvSpPr txBox="1"/>
      </xdr:nvSpPr>
      <xdr:spPr>
        <a:xfrm>
          <a:off x="12514795" y="118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1710</xdr:rowOff>
    </xdr:from>
    <xdr:to>
      <xdr:col>85</xdr:col>
      <xdr:colOff>127000</xdr:colOff>
      <xdr:row>99</xdr:row>
      <xdr:rowOff>15095</xdr:rowOff>
    </xdr:to>
    <xdr:cxnSp macro="">
      <xdr:nvCxnSpPr>
        <xdr:cNvPr id="681" name="直線コネクタ 680"/>
        <xdr:cNvCxnSpPr/>
      </xdr:nvCxnSpPr>
      <xdr:spPr>
        <a:xfrm>
          <a:off x="15481300" y="16975260"/>
          <a:ext cx="838200" cy="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1073</xdr:rowOff>
    </xdr:from>
    <xdr:to>
      <xdr:col>81</xdr:col>
      <xdr:colOff>50800</xdr:colOff>
      <xdr:row>99</xdr:row>
      <xdr:rowOff>1710</xdr:rowOff>
    </xdr:to>
    <xdr:cxnSp macro="">
      <xdr:nvCxnSpPr>
        <xdr:cNvPr id="684" name="直線コネクタ 683"/>
        <xdr:cNvCxnSpPr/>
      </xdr:nvCxnSpPr>
      <xdr:spPr>
        <a:xfrm>
          <a:off x="14592300" y="16974623"/>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121647</xdr:rowOff>
    </xdr:from>
    <xdr:to>
      <xdr:col>76</xdr:col>
      <xdr:colOff>114300</xdr:colOff>
      <xdr:row>99</xdr:row>
      <xdr:rowOff>1073</xdr:rowOff>
    </xdr:to>
    <xdr:cxnSp macro="">
      <xdr:nvCxnSpPr>
        <xdr:cNvPr id="687" name="直線コネクタ 686"/>
        <xdr:cNvCxnSpPr/>
      </xdr:nvCxnSpPr>
      <xdr:spPr>
        <a:xfrm>
          <a:off x="13703300" y="16923747"/>
          <a:ext cx="889000" cy="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121647</xdr:rowOff>
    </xdr:from>
    <xdr:to>
      <xdr:col>71</xdr:col>
      <xdr:colOff>177800</xdr:colOff>
      <xdr:row>99</xdr:row>
      <xdr:rowOff>11075</xdr:rowOff>
    </xdr:to>
    <xdr:cxnSp macro="">
      <xdr:nvCxnSpPr>
        <xdr:cNvPr id="690" name="直線コネクタ 689"/>
        <xdr:cNvCxnSpPr/>
      </xdr:nvCxnSpPr>
      <xdr:spPr>
        <a:xfrm flipV="1">
          <a:off x="12814300" y="16923747"/>
          <a:ext cx="889000" cy="6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52635</xdr:rowOff>
    </xdr:from>
    <xdr:ext cx="534377" cy="259045"/>
    <xdr:sp macro="" textlink="">
      <xdr:nvSpPr>
        <xdr:cNvPr id="692" name="テキスト ボックス 691"/>
        <xdr:cNvSpPr txBox="1"/>
      </xdr:nvSpPr>
      <xdr:spPr>
        <a:xfrm>
          <a:off x="13436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135745</xdr:rowOff>
    </xdr:from>
    <xdr:to>
      <xdr:col>85</xdr:col>
      <xdr:colOff>177800</xdr:colOff>
      <xdr:row>99</xdr:row>
      <xdr:rowOff>65895</xdr:rowOff>
    </xdr:to>
    <xdr:sp macro="" textlink="">
      <xdr:nvSpPr>
        <xdr:cNvPr id="700" name="楕円 699"/>
        <xdr:cNvSpPr/>
      </xdr:nvSpPr>
      <xdr:spPr>
        <a:xfrm>
          <a:off x="16268700" y="169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86125</xdr:rowOff>
    </xdr:from>
    <xdr:ext cx="534377" cy="259045"/>
    <xdr:sp macro="" textlink="">
      <xdr:nvSpPr>
        <xdr:cNvPr id="701" name="積立金該当値テキスト"/>
        <xdr:cNvSpPr txBox="1"/>
      </xdr:nvSpPr>
      <xdr:spPr>
        <a:xfrm>
          <a:off x="16370300" y="168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122360</xdr:rowOff>
    </xdr:from>
    <xdr:to>
      <xdr:col>81</xdr:col>
      <xdr:colOff>101600</xdr:colOff>
      <xdr:row>99</xdr:row>
      <xdr:rowOff>52510</xdr:rowOff>
    </xdr:to>
    <xdr:sp macro="" textlink="">
      <xdr:nvSpPr>
        <xdr:cNvPr id="702" name="楕円 701"/>
        <xdr:cNvSpPr/>
      </xdr:nvSpPr>
      <xdr:spPr>
        <a:xfrm>
          <a:off x="15430500" y="169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43637</xdr:rowOff>
    </xdr:from>
    <xdr:ext cx="534377" cy="259045"/>
    <xdr:sp macro="" textlink="">
      <xdr:nvSpPr>
        <xdr:cNvPr id="703" name="テキスト ボックス 702"/>
        <xdr:cNvSpPr txBox="1"/>
      </xdr:nvSpPr>
      <xdr:spPr>
        <a:xfrm>
          <a:off x="15214111" y="170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121723</xdr:rowOff>
    </xdr:from>
    <xdr:to>
      <xdr:col>76</xdr:col>
      <xdr:colOff>165100</xdr:colOff>
      <xdr:row>99</xdr:row>
      <xdr:rowOff>51873</xdr:rowOff>
    </xdr:to>
    <xdr:sp macro="" textlink="">
      <xdr:nvSpPr>
        <xdr:cNvPr id="704" name="楕円 703"/>
        <xdr:cNvSpPr/>
      </xdr:nvSpPr>
      <xdr:spPr>
        <a:xfrm>
          <a:off x="14541500" y="1692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43000</xdr:rowOff>
    </xdr:from>
    <xdr:ext cx="534377" cy="259045"/>
    <xdr:sp macro="" textlink="">
      <xdr:nvSpPr>
        <xdr:cNvPr id="705" name="テキスト ボックス 704"/>
        <xdr:cNvSpPr txBox="1"/>
      </xdr:nvSpPr>
      <xdr:spPr>
        <a:xfrm>
          <a:off x="14325111" y="170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70847</xdr:rowOff>
    </xdr:from>
    <xdr:to>
      <xdr:col>72</xdr:col>
      <xdr:colOff>38100</xdr:colOff>
      <xdr:row>99</xdr:row>
      <xdr:rowOff>997</xdr:rowOff>
    </xdr:to>
    <xdr:sp macro="" textlink="">
      <xdr:nvSpPr>
        <xdr:cNvPr id="706" name="楕円 705"/>
        <xdr:cNvSpPr/>
      </xdr:nvSpPr>
      <xdr:spPr>
        <a:xfrm>
          <a:off x="13652500" y="168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17524</xdr:rowOff>
    </xdr:from>
    <xdr:ext cx="534377" cy="259045"/>
    <xdr:sp macro="" textlink="">
      <xdr:nvSpPr>
        <xdr:cNvPr id="707" name="テキスト ボックス 706"/>
        <xdr:cNvSpPr txBox="1"/>
      </xdr:nvSpPr>
      <xdr:spPr>
        <a:xfrm>
          <a:off x="13436111" y="16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131725</xdr:rowOff>
    </xdr:from>
    <xdr:to>
      <xdr:col>67</xdr:col>
      <xdr:colOff>101600</xdr:colOff>
      <xdr:row>99</xdr:row>
      <xdr:rowOff>61875</xdr:rowOff>
    </xdr:to>
    <xdr:sp macro="" textlink="">
      <xdr:nvSpPr>
        <xdr:cNvPr id="708" name="楕円 707"/>
        <xdr:cNvSpPr/>
      </xdr:nvSpPr>
      <xdr:spPr>
        <a:xfrm>
          <a:off x="12763500" y="169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53002</xdr:rowOff>
    </xdr:from>
    <xdr:ext cx="534377" cy="259045"/>
    <xdr:sp macro="" textlink="">
      <xdr:nvSpPr>
        <xdr:cNvPr id="709" name="テキスト ボックス 708"/>
        <xdr:cNvSpPr txBox="1"/>
      </xdr:nvSpPr>
      <xdr:spPr>
        <a:xfrm>
          <a:off x="12547111" y="170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33565</xdr:rowOff>
    </xdr:from>
    <xdr:to>
      <xdr:col>116</xdr:col>
      <xdr:colOff>63500</xdr:colOff>
      <xdr:row>39</xdr:row>
      <xdr:rowOff>98617</xdr:rowOff>
    </xdr:to>
    <xdr:cxnSp macro="">
      <xdr:nvCxnSpPr>
        <xdr:cNvPr id="740" name="直線コネクタ 739"/>
        <xdr:cNvCxnSpPr/>
      </xdr:nvCxnSpPr>
      <xdr:spPr>
        <a:xfrm>
          <a:off x="21323300" y="6720115"/>
          <a:ext cx="838200" cy="6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33565</xdr:rowOff>
    </xdr:from>
    <xdr:to>
      <xdr:col>111</xdr:col>
      <xdr:colOff>177800</xdr:colOff>
      <xdr:row>39</xdr:row>
      <xdr:rowOff>95596</xdr:rowOff>
    </xdr:to>
    <xdr:cxnSp macro="">
      <xdr:nvCxnSpPr>
        <xdr:cNvPr id="743" name="直線コネクタ 742"/>
        <xdr:cNvCxnSpPr/>
      </xdr:nvCxnSpPr>
      <xdr:spPr>
        <a:xfrm flipV="1">
          <a:off x="20434300" y="6720115"/>
          <a:ext cx="889000" cy="6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123383</xdr:rowOff>
    </xdr:from>
    <xdr:ext cx="469744" cy="259045"/>
    <xdr:sp macro="" textlink="">
      <xdr:nvSpPr>
        <xdr:cNvPr id="745" name="テキスト ボックス 744"/>
        <xdr:cNvSpPr txBox="1"/>
      </xdr:nvSpPr>
      <xdr:spPr>
        <a:xfrm>
          <a:off x="21088428" y="680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95384</xdr:rowOff>
    </xdr:from>
    <xdr:to>
      <xdr:col>107</xdr:col>
      <xdr:colOff>50800</xdr:colOff>
      <xdr:row>39</xdr:row>
      <xdr:rowOff>95596</xdr:rowOff>
    </xdr:to>
    <xdr:cxnSp macro="">
      <xdr:nvCxnSpPr>
        <xdr:cNvPr id="746" name="直線コネクタ 745"/>
        <xdr:cNvCxnSpPr/>
      </xdr:nvCxnSpPr>
      <xdr:spPr>
        <a:xfrm>
          <a:off x="19545300" y="6781934"/>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95384</xdr:rowOff>
    </xdr:from>
    <xdr:to>
      <xdr:col>102</xdr:col>
      <xdr:colOff>114300</xdr:colOff>
      <xdr:row>39</xdr:row>
      <xdr:rowOff>97034</xdr:rowOff>
    </xdr:to>
    <xdr:cxnSp macro="">
      <xdr:nvCxnSpPr>
        <xdr:cNvPr id="749" name="直線コネクタ 748"/>
        <xdr:cNvCxnSpPr/>
      </xdr:nvCxnSpPr>
      <xdr:spPr>
        <a:xfrm flipV="1">
          <a:off x="18656300" y="6781934"/>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47817</xdr:rowOff>
    </xdr:from>
    <xdr:to>
      <xdr:col>116</xdr:col>
      <xdr:colOff>114300</xdr:colOff>
      <xdr:row>39</xdr:row>
      <xdr:rowOff>149417</xdr:rowOff>
    </xdr:to>
    <xdr:sp macro="" textlink="">
      <xdr:nvSpPr>
        <xdr:cNvPr id="759" name="楕円 758"/>
        <xdr:cNvSpPr/>
      </xdr:nvSpPr>
      <xdr:spPr>
        <a:xfrm>
          <a:off x="221107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313932" cy="259045"/>
    <xdr:sp macro="" textlink="">
      <xdr:nvSpPr>
        <xdr:cNvPr id="760" name="投資及び出資金該当値テキスト"/>
        <xdr:cNvSpPr txBox="1"/>
      </xdr:nvSpPr>
      <xdr:spPr>
        <a:xfrm>
          <a:off x="22212300" y="6659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154215</xdr:rowOff>
    </xdr:from>
    <xdr:to>
      <xdr:col>112</xdr:col>
      <xdr:colOff>38100</xdr:colOff>
      <xdr:row>39</xdr:row>
      <xdr:rowOff>84365</xdr:rowOff>
    </xdr:to>
    <xdr:sp macro="" textlink="">
      <xdr:nvSpPr>
        <xdr:cNvPr id="761" name="楕円 760"/>
        <xdr:cNvSpPr/>
      </xdr:nvSpPr>
      <xdr:spPr>
        <a:xfrm>
          <a:off x="21272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100891</xdr:rowOff>
    </xdr:from>
    <xdr:ext cx="469744" cy="259045"/>
    <xdr:sp macro="" textlink="">
      <xdr:nvSpPr>
        <xdr:cNvPr id="762" name="テキスト ボックス 761"/>
        <xdr:cNvSpPr txBox="1"/>
      </xdr:nvSpPr>
      <xdr:spPr>
        <a:xfrm>
          <a:off x="21088428" y="644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44796</xdr:rowOff>
    </xdr:from>
    <xdr:to>
      <xdr:col>107</xdr:col>
      <xdr:colOff>101600</xdr:colOff>
      <xdr:row>39</xdr:row>
      <xdr:rowOff>146396</xdr:rowOff>
    </xdr:to>
    <xdr:sp macro="" textlink="">
      <xdr:nvSpPr>
        <xdr:cNvPr id="763" name="楕円 762"/>
        <xdr:cNvSpPr/>
      </xdr:nvSpPr>
      <xdr:spPr>
        <a:xfrm>
          <a:off x="20383500" y="67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137523</xdr:rowOff>
    </xdr:from>
    <xdr:ext cx="378565" cy="259045"/>
    <xdr:sp macro="" textlink="">
      <xdr:nvSpPr>
        <xdr:cNvPr id="764" name="テキスト ボックス 763"/>
        <xdr:cNvSpPr txBox="1"/>
      </xdr:nvSpPr>
      <xdr:spPr>
        <a:xfrm>
          <a:off x="20245017" y="682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44584</xdr:rowOff>
    </xdr:from>
    <xdr:to>
      <xdr:col>102</xdr:col>
      <xdr:colOff>165100</xdr:colOff>
      <xdr:row>39</xdr:row>
      <xdr:rowOff>146184</xdr:rowOff>
    </xdr:to>
    <xdr:sp macro="" textlink="">
      <xdr:nvSpPr>
        <xdr:cNvPr id="765" name="楕円 764"/>
        <xdr:cNvSpPr/>
      </xdr:nvSpPr>
      <xdr:spPr>
        <a:xfrm>
          <a:off x="19494500" y="6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137311</xdr:rowOff>
    </xdr:from>
    <xdr:ext cx="378565" cy="259045"/>
    <xdr:sp macro="" textlink="">
      <xdr:nvSpPr>
        <xdr:cNvPr id="766" name="テキスト ボックス 765"/>
        <xdr:cNvSpPr txBox="1"/>
      </xdr:nvSpPr>
      <xdr:spPr>
        <a:xfrm>
          <a:off x="19356017" y="6823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46234</xdr:rowOff>
    </xdr:from>
    <xdr:to>
      <xdr:col>98</xdr:col>
      <xdr:colOff>38100</xdr:colOff>
      <xdr:row>39</xdr:row>
      <xdr:rowOff>147834</xdr:rowOff>
    </xdr:to>
    <xdr:sp macro="" textlink="">
      <xdr:nvSpPr>
        <xdr:cNvPr id="767" name="楕円 766"/>
        <xdr:cNvSpPr/>
      </xdr:nvSpPr>
      <xdr:spPr>
        <a:xfrm>
          <a:off x="18605500" y="673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138961</xdr:rowOff>
    </xdr:from>
    <xdr:ext cx="378565" cy="259045"/>
    <xdr:sp macro="" textlink="">
      <xdr:nvSpPr>
        <xdr:cNvPr id="768" name="テキスト ボックス 767"/>
        <xdr:cNvSpPr txBox="1"/>
      </xdr:nvSpPr>
      <xdr:spPr>
        <a:xfrm>
          <a:off x="18467017" y="682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135471</xdr:rowOff>
    </xdr:from>
    <xdr:to>
      <xdr:col>116</xdr:col>
      <xdr:colOff>63500</xdr:colOff>
      <xdr:row>58</xdr:row>
      <xdr:rowOff>135540</xdr:rowOff>
    </xdr:to>
    <xdr:cxnSp macro="">
      <xdr:nvCxnSpPr>
        <xdr:cNvPr id="795" name="直線コネクタ 794"/>
        <xdr:cNvCxnSpPr/>
      </xdr:nvCxnSpPr>
      <xdr:spPr>
        <a:xfrm flipV="1">
          <a:off x="21323300" y="10079571"/>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135540</xdr:rowOff>
    </xdr:from>
    <xdr:to>
      <xdr:col>111</xdr:col>
      <xdr:colOff>177800</xdr:colOff>
      <xdr:row>58</xdr:row>
      <xdr:rowOff>135631</xdr:rowOff>
    </xdr:to>
    <xdr:cxnSp macro="">
      <xdr:nvCxnSpPr>
        <xdr:cNvPr id="798" name="直線コネクタ 797"/>
        <xdr:cNvCxnSpPr/>
      </xdr:nvCxnSpPr>
      <xdr:spPr>
        <a:xfrm flipV="1">
          <a:off x="20434300" y="1007964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135631</xdr:rowOff>
    </xdr:from>
    <xdr:to>
      <xdr:col>107</xdr:col>
      <xdr:colOff>50800</xdr:colOff>
      <xdr:row>58</xdr:row>
      <xdr:rowOff>135677</xdr:rowOff>
    </xdr:to>
    <xdr:cxnSp macro="">
      <xdr:nvCxnSpPr>
        <xdr:cNvPr id="801" name="直線コネクタ 800"/>
        <xdr:cNvCxnSpPr/>
      </xdr:nvCxnSpPr>
      <xdr:spPr>
        <a:xfrm flipV="1">
          <a:off x="19545300" y="1007973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135677</xdr:rowOff>
    </xdr:from>
    <xdr:to>
      <xdr:col>102</xdr:col>
      <xdr:colOff>114300</xdr:colOff>
      <xdr:row>58</xdr:row>
      <xdr:rowOff>135723</xdr:rowOff>
    </xdr:to>
    <xdr:cxnSp macro="">
      <xdr:nvCxnSpPr>
        <xdr:cNvPr id="804" name="直線コネクタ 803"/>
        <xdr:cNvCxnSpPr/>
      </xdr:nvCxnSpPr>
      <xdr:spPr>
        <a:xfrm flipV="1">
          <a:off x="18656300" y="1007977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84671</xdr:rowOff>
    </xdr:from>
    <xdr:to>
      <xdr:col>116</xdr:col>
      <xdr:colOff>114300</xdr:colOff>
      <xdr:row>59</xdr:row>
      <xdr:rowOff>14821</xdr:rowOff>
    </xdr:to>
    <xdr:sp macro="" textlink="">
      <xdr:nvSpPr>
        <xdr:cNvPr id="814" name="楕円 813"/>
        <xdr:cNvSpPr/>
      </xdr:nvSpPr>
      <xdr:spPr>
        <a:xfrm>
          <a:off x="22110700" y="100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171048</xdr:rowOff>
    </xdr:from>
    <xdr:ext cx="378565" cy="259045"/>
    <xdr:sp macro="" textlink="">
      <xdr:nvSpPr>
        <xdr:cNvPr id="815" name="貸付金該当値テキスト"/>
        <xdr:cNvSpPr txBox="1"/>
      </xdr:nvSpPr>
      <xdr:spPr>
        <a:xfrm>
          <a:off x="22212300" y="994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84740</xdr:rowOff>
    </xdr:from>
    <xdr:to>
      <xdr:col>112</xdr:col>
      <xdr:colOff>38100</xdr:colOff>
      <xdr:row>59</xdr:row>
      <xdr:rowOff>14890</xdr:rowOff>
    </xdr:to>
    <xdr:sp macro="" textlink="">
      <xdr:nvSpPr>
        <xdr:cNvPr id="816" name="楕円 815"/>
        <xdr:cNvSpPr/>
      </xdr:nvSpPr>
      <xdr:spPr>
        <a:xfrm>
          <a:off x="21272500" y="10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6017</xdr:rowOff>
    </xdr:from>
    <xdr:ext cx="378565" cy="259045"/>
    <xdr:sp macro="" textlink="">
      <xdr:nvSpPr>
        <xdr:cNvPr id="817" name="テキスト ボックス 816"/>
        <xdr:cNvSpPr txBox="1"/>
      </xdr:nvSpPr>
      <xdr:spPr>
        <a:xfrm>
          <a:off x="21134017" y="1012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84831</xdr:rowOff>
    </xdr:from>
    <xdr:to>
      <xdr:col>107</xdr:col>
      <xdr:colOff>101600</xdr:colOff>
      <xdr:row>59</xdr:row>
      <xdr:rowOff>14981</xdr:rowOff>
    </xdr:to>
    <xdr:sp macro="" textlink="">
      <xdr:nvSpPr>
        <xdr:cNvPr id="818" name="楕円 817"/>
        <xdr:cNvSpPr/>
      </xdr:nvSpPr>
      <xdr:spPr>
        <a:xfrm>
          <a:off x="20383500" y="100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6108</xdr:rowOff>
    </xdr:from>
    <xdr:ext cx="378565" cy="259045"/>
    <xdr:sp macro="" textlink="">
      <xdr:nvSpPr>
        <xdr:cNvPr id="819" name="テキスト ボックス 818"/>
        <xdr:cNvSpPr txBox="1"/>
      </xdr:nvSpPr>
      <xdr:spPr>
        <a:xfrm>
          <a:off x="20245017" y="1012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84877</xdr:rowOff>
    </xdr:from>
    <xdr:to>
      <xdr:col>102</xdr:col>
      <xdr:colOff>165100</xdr:colOff>
      <xdr:row>59</xdr:row>
      <xdr:rowOff>15027</xdr:rowOff>
    </xdr:to>
    <xdr:sp macro="" textlink="">
      <xdr:nvSpPr>
        <xdr:cNvPr id="820" name="楕円 819"/>
        <xdr:cNvSpPr/>
      </xdr:nvSpPr>
      <xdr:spPr>
        <a:xfrm>
          <a:off x="19494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6154</xdr:rowOff>
    </xdr:from>
    <xdr:ext cx="378565" cy="259045"/>
    <xdr:sp macro="" textlink="">
      <xdr:nvSpPr>
        <xdr:cNvPr id="821" name="テキスト ボックス 820"/>
        <xdr:cNvSpPr txBox="1"/>
      </xdr:nvSpPr>
      <xdr:spPr>
        <a:xfrm>
          <a:off x="19356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84923</xdr:rowOff>
    </xdr:from>
    <xdr:to>
      <xdr:col>98</xdr:col>
      <xdr:colOff>38100</xdr:colOff>
      <xdr:row>59</xdr:row>
      <xdr:rowOff>15073</xdr:rowOff>
    </xdr:to>
    <xdr:sp macro="" textlink="">
      <xdr:nvSpPr>
        <xdr:cNvPr id="822" name="楕円 821"/>
        <xdr:cNvSpPr/>
      </xdr:nvSpPr>
      <xdr:spPr>
        <a:xfrm>
          <a:off x="18605500" y="100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6200</xdr:rowOff>
    </xdr:from>
    <xdr:ext cx="378565" cy="259045"/>
    <xdr:sp macro="" textlink="">
      <xdr:nvSpPr>
        <xdr:cNvPr id="823" name="テキスト ボックス 822"/>
        <xdr:cNvSpPr txBox="1"/>
      </xdr:nvSpPr>
      <xdr:spPr>
        <a:xfrm>
          <a:off x="18467017" y="10121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130632</xdr:rowOff>
    </xdr:from>
    <xdr:to>
      <xdr:col>116</xdr:col>
      <xdr:colOff>62864</xdr:colOff>
      <xdr:row>78</xdr:row>
      <xdr:rowOff>31376</xdr:rowOff>
    </xdr:to>
    <xdr:cxnSp macro="">
      <xdr:nvCxnSpPr>
        <xdr:cNvPr id="849" name="直線コネクタ 848"/>
        <xdr:cNvCxnSpPr/>
      </xdr:nvCxnSpPr>
      <xdr:spPr>
        <a:xfrm flipV="1">
          <a:off x="22159595" y="12303582"/>
          <a:ext cx="1269" cy="110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35203</xdr:rowOff>
    </xdr:from>
    <xdr:ext cx="534377" cy="259045"/>
    <xdr:sp macro="" textlink="">
      <xdr:nvSpPr>
        <xdr:cNvPr id="850" name="繰出金最小値テキスト"/>
        <xdr:cNvSpPr txBox="1"/>
      </xdr:nvSpPr>
      <xdr:spPr>
        <a:xfrm>
          <a:off x="22212300" y="134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31376</xdr:rowOff>
    </xdr:from>
    <xdr:to>
      <xdr:col>116</xdr:col>
      <xdr:colOff>152400</xdr:colOff>
      <xdr:row>78</xdr:row>
      <xdr:rowOff>31376</xdr:rowOff>
    </xdr:to>
    <xdr:cxnSp macro="">
      <xdr:nvCxnSpPr>
        <xdr:cNvPr id="851" name="直線コネクタ 850"/>
        <xdr:cNvCxnSpPr/>
      </xdr:nvCxnSpPr>
      <xdr:spPr>
        <a:xfrm>
          <a:off x="22072600" y="134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77309</xdr:rowOff>
    </xdr:from>
    <xdr:ext cx="599010" cy="259045"/>
    <xdr:sp macro="" textlink="">
      <xdr:nvSpPr>
        <xdr:cNvPr id="852" name="繰出金最大値テキスト"/>
        <xdr:cNvSpPr txBox="1"/>
      </xdr:nvSpPr>
      <xdr:spPr>
        <a:xfrm>
          <a:off x="22212300" y="1207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130632</xdr:rowOff>
    </xdr:from>
    <xdr:to>
      <xdr:col>116</xdr:col>
      <xdr:colOff>152400</xdr:colOff>
      <xdr:row>71</xdr:row>
      <xdr:rowOff>130632</xdr:rowOff>
    </xdr:to>
    <xdr:cxnSp macro="">
      <xdr:nvCxnSpPr>
        <xdr:cNvPr id="853" name="直線コネクタ 852"/>
        <xdr:cNvCxnSpPr/>
      </xdr:nvCxnSpPr>
      <xdr:spPr>
        <a:xfrm>
          <a:off x="22072600" y="123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130632</xdr:rowOff>
    </xdr:from>
    <xdr:to>
      <xdr:col>116</xdr:col>
      <xdr:colOff>63500</xdr:colOff>
      <xdr:row>71</xdr:row>
      <xdr:rowOff>142171</xdr:rowOff>
    </xdr:to>
    <xdr:cxnSp macro="">
      <xdr:nvCxnSpPr>
        <xdr:cNvPr id="854" name="直線コネクタ 853"/>
        <xdr:cNvCxnSpPr/>
      </xdr:nvCxnSpPr>
      <xdr:spPr>
        <a:xfrm flipV="1">
          <a:off x="21323300" y="12303582"/>
          <a:ext cx="8382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82142</xdr:rowOff>
    </xdr:from>
    <xdr:ext cx="534377" cy="259045"/>
    <xdr:sp macro="" textlink="">
      <xdr:nvSpPr>
        <xdr:cNvPr id="855" name="繰出金平均値テキスト"/>
        <xdr:cNvSpPr txBox="1"/>
      </xdr:nvSpPr>
      <xdr:spPr>
        <a:xfrm>
          <a:off x="22212300" y="12769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103715</xdr:rowOff>
    </xdr:from>
    <xdr:to>
      <xdr:col>116</xdr:col>
      <xdr:colOff>114300</xdr:colOff>
      <xdr:row>75</xdr:row>
      <xdr:rowOff>33865</xdr:rowOff>
    </xdr:to>
    <xdr:sp macro="" textlink="">
      <xdr:nvSpPr>
        <xdr:cNvPr id="856" name="フローチャート: 判断 855"/>
        <xdr:cNvSpPr/>
      </xdr:nvSpPr>
      <xdr:spPr>
        <a:xfrm>
          <a:off x="22110700" y="1279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154232</xdr:rowOff>
    </xdr:from>
    <xdr:to>
      <xdr:col>111</xdr:col>
      <xdr:colOff>177800</xdr:colOff>
      <xdr:row>71</xdr:row>
      <xdr:rowOff>142171</xdr:rowOff>
    </xdr:to>
    <xdr:cxnSp macro="">
      <xdr:nvCxnSpPr>
        <xdr:cNvPr id="857" name="直線コネクタ 856"/>
        <xdr:cNvCxnSpPr/>
      </xdr:nvCxnSpPr>
      <xdr:spPr>
        <a:xfrm>
          <a:off x="20434300" y="12155732"/>
          <a:ext cx="889000" cy="15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109321</xdr:rowOff>
    </xdr:from>
    <xdr:to>
      <xdr:col>112</xdr:col>
      <xdr:colOff>38100</xdr:colOff>
      <xdr:row>75</xdr:row>
      <xdr:rowOff>39471</xdr:rowOff>
    </xdr:to>
    <xdr:sp macro="" textlink="">
      <xdr:nvSpPr>
        <xdr:cNvPr id="858" name="フローチャート: 判断 857"/>
        <xdr:cNvSpPr/>
      </xdr:nvSpPr>
      <xdr:spPr>
        <a:xfrm>
          <a:off x="21272500" y="12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30598</xdr:rowOff>
    </xdr:from>
    <xdr:ext cx="534377" cy="259045"/>
    <xdr:sp macro="" textlink="">
      <xdr:nvSpPr>
        <xdr:cNvPr id="859" name="テキスト ボックス 858"/>
        <xdr:cNvSpPr txBox="1"/>
      </xdr:nvSpPr>
      <xdr:spPr>
        <a:xfrm>
          <a:off x="21056111" y="128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74778</xdr:rowOff>
    </xdr:from>
    <xdr:to>
      <xdr:col>107</xdr:col>
      <xdr:colOff>50800</xdr:colOff>
      <xdr:row>70</xdr:row>
      <xdr:rowOff>154232</xdr:rowOff>
    </xdr:to>
    <xdr:cxnSp macro="">
      <xdr:nvCxnSpPr>
        <xdr:cNvPr id="860" name="直線コネクタ 859"/>
        <xdr:cNvCxnSpPr/>
      </xdr:nvCxnSpPr>
      <xdr:spPr>
        <a:xfrm>
          <a:off x="19545300" y="12076278"/>
          <a:ext cx="889000" cy="7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95932</xdr:rowOff>
    </xdr:from>
    <xdr:to>
      <xdr:col>107</xdr:col>
      <xdr:colOff>101600</xdr:colOff>
      <xdr:row>75</xdr:row>
      <xdr:rowOff>26082</xdr:rowOff>
    </xdr:to>
    <xdr:sp macro="" textlink="">
      <xdr:nvSpPr>
        <xdr:cNvPr id="861" name="フローチャート: 判断 860"/>
        <xdr:cNvSpPr/>
      </xdr:nvSpPr>
      <xdr:spPr>
        <a:xfrm>
          <a:off x="20383500" y="127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17209</xdr:rowOff>
    </xdr:from>
    <xdr:ext cx="534377" cy="259045"/>
    <xdr:sp macro="" textlink="">
      <xdr:nvSpPr>
        <xdr:cNvPr id="862" name="テキスト ボックス 861"/>
        <xdr:cNvSpPr txBox="1"/>
      </xdr:nvSpPr>
      <xdr:spPr>
        <a:xfrm>
          <a:off x="20167111" y="1287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74778</xdr:rowOff>
    </xdr:from>
    <xdr:to>
      <xdr:col>102</xdr:col>
      <xdr:colOff>114300</xdr:colOff>
      <xdr:row>71</xdr:row>
      <xdr:rowOff>18161</xdr:rowOff>
    </xdr:to>
    <xdr:cxnSp macro="">
      <xdr:nvCxnSpPr>
        <xdr:cNvPr id="863" name="直線コネクタ 862"/>
        <xdr:cNvCxnSpPr/>
      </xdr:nvCxnSpPr>
      <xdr:spPr>
        <a:xfrm flipV="1">
          <a:off x="18656300" y="12076278"/>
          <a:ext cx="8890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107090</xdr:rowOff>
    </xdr:from>
    <xdr:to>
      <xdr:col>102</xdr:col>
      <xdr:colOff>165100</xdr:colOff>
      <xdr:row>75</xdr:row>
      <xdr:rowOff>37240</xdr:rowOff>
    </xdr:to>
    <xdr:sp macro="" textlink="">
      <xdr:nvSpPr>
        <xdr:cNvPr id="864" name="フローチャート: 判断 863"/>
        <xdr:cNvSpPr/>
      </xdr:nvSpPr>
      <xdr:spPr>
        <a:xfrm>
          <a:off x="19494500" y="1279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28367</xdr:rowOff>
    </xdr:from>
    <xdr:ext cx="534377" cy="259045"/>
    <xdr:sp macro="" textlink="">
      <xdr:nvSpPr>
        <xdr:cNvPr id="865" name="テキスト ボックス 864"/>
        <xdr:cNvSpPr txBox="1"/>
      </xdr:nvSpPr>
      <xdr:spPr>
        <a:xfrm>
          <a:off x="19278111" y="128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104553</xdr:rowOff>
    </xdr:from>
    <xdr:to>
      <xdr:col>98</xdr:col>
      <xdr:colOff>38100</xdr:colOff>
      <xdr:row>75</xdr:row>
      <xdr:rowOff>34703</xdr:rowOff>
    </xdr:to>
    <xdr:sp macro="" textlink="">
      <xdr:nvSpPr>
        <xdr:cNvPr id="866" name="フローチャート: 判断 865"/>
        <xdr:cNvSpPr/>
      </xdr:nvSpPr>
      <xdr:spPr>
        <a:xfrm>
          <a:off x="18605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25830</xdr:rowOff>
    </xdr:from>
    <xdr:ext cx="534377" cy="259045"/>
    <xdr:sp macro="" textlink="">
      <xdr:nvSpPr>
        <xdr:cNvPr id="867" name="テキスト ボックス 866"/>
        <xdr:cNvSpPr txBox="1"/>
      </xdr:nvSpPr>
      <xdr:spPr>
        <a:xfrm>
          <a:off x="18389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79832</xdr:rowOff>
    </xdr:from>
    <xdr:to>
      <xdr:col>116</xdr:col>
      <xdr:colOff>114300</xdr:colOff>
      <xdr:row>72</xdr:row>
      <xdr:rowOff>9982</xdr:rowOff>
    </xdr:to>
    <xdr:sp macro="" textlink="">
      <xdr:nvSpPr>
        <xdr:cNvPr id="873" name="楕円 872"/>
        <xdr:cNvSpPr/>
      </xdr:nvSpPr>
      <xdr:spPr>
        <a:xfrm>
          <a:off x="22110700" y="1225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32859</xdr:rowOff>
    </xdr:from>
    <xdr:ext cx="599010" cy="259045"/>
    <xdr:sp macro="" textlink="">
      <xdr:nvSpPr>
        <xdr:cNvPr id="874" name="繰出金該当値テキスト"/>
        <xdr:cNvSpPr txBox="1"/>
      </xdr:nvSpPr>
      <xdr:spPr>
        <a:xfrm>
          <a:off x="22212300" y="1220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91371</xdr:rowOff>
    </xdr:from>
    <xdr:to>
      <xdr:col>112</xdr:col>
      <xdr:colOff>38100</xdr:colOff>
      <xdr:row>72</xdr:row>
      <xdr:rowOff>21521</xdr:rowOff>
    </xdr:to>
    <xdr:sp macro="" textlink="">
      <xdr:nvSpPr>
        <xdr:cNvPr id="875" name="楕円 874"/>
        <xdr:cNvSpPr/>
      </xdr:nvSpPr>
      <xdr:spPr>
        <a:xfrm>
          <a:off x="21272500" y="1226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38048</xdr:rowOff>
    </xdr:from>
    <xdr:ext cx="599010" cy="259045"/>
    <xdr:sp macro="" textlink="">
      <xdr:nvSpPr>
        <xdr:cNvPr id="876" name="テキスト ボックス 875"/>
        <xdr:cNvSpPr txBox="1"/>
      </xdr:nvSpPr>
      <xdr:spPr>
        <a:xfrm>
          <a:off x="21023795" y="1203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103432</xdr:rowOff>
    </xdr:from>
    <xdr:to>
      <xdr:col>107</xdr:col>
      <xdr:colOff>101600</xdr:colOff>
      <xdr:row>71</xdr:row>
      <xdr:rowOff>33582</xdr:rowOff>
    </xdr:to>
    <xdr:sp macro="" textlink="">
      <xdr:nvSpPr>
        <xdr:cNvPr id="877" name="楕円 876"/>
        <xdr:cNvSpPr/>
      </xdr:nvSpPr>
      <xdr:spPr>
        <a:xfrm>
          <a:off x="20383500" y="121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50109</xdr:rowOff>
    </xdr:from>
    <xdr:ext cx="599010" cy="259045"/>
    <xdr:sp macro="" textlink="">
      <xdr:nvSpPr>
        <xdr:cNvPr id="878" name="テキスト ボックス 877"/>
        <xdr:cNvSpPr txBox="1"/>
      </xdr:nvSpPr>
      <xdr:spPr>
        <a:xfrm>
          <a:off x="20134795" y="1188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23978</xdr:rowOff>
    </xdr:from>
    <xdr:to>
      <xdr:col>102</xdr:col>
      <xdr:colOff>165100</xdr:colOff>
      <xdr:row>70</xdr:row>
      <xdr:rowOff>125578</xdr:rowOff>
    </xdr:to>
    <xdr:sp macro="" textlink="">
      <xdr:nvSpPr>
        <xdr:cNvPr id="879" name="楕円 878"/>
        <xdr:cNvSpPr/>
      </xdr:nvSpPr>
      <xdr:spPr>
        <a:xfrm>
          <a:off x="19494500" y="120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142105</xdr:rowOff>
    </xdr:from>
    <xdr:ext cx="599010" cy="259045"/>
    <xdr:sp macro="" textlink="">
      <xdr:nvSpPr>
        <xdr:cNvPr id="880" name="テキスト ボックス 879"/>
        <xdr:cNvSpPr txBox="1"/>
      </xdr:nvSpPr>
      <xdr:spPr>
        <a:xfrm>
          <a:off x="19245795" y="1180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138811</xdr:rowOff>
    </xdr:from>
    <xdr:to>
      <xdr:col>98</xdr:col>
      <xdr:colOff>38100</xdr:colOff>
      <xdr:row>71</xdr:row>
      <xdr:rowOff>68961</xdr:rowOff>
    </xdr:to>
    <xdr:sp macro="" textlink="">
      <xdr:nvSpPr>
        <xdr:cNvPr id="881" name="楕円 880"/>
        <xdr:cNvSpPr/>
      </xdr:nvSpPr>
      <xdr:spPr>
        <a:xfrm>
          <a:off x="18605500" y="121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85488</xdr:rowOff>
    </xdr:from>
    <xdr:ext cx="599010" cy="259045"/>
    <xdr:sp macro="" textlink="">
      <xdr:nvSpPr>
        <xdr:cNvPr id="882" name="テキスト ボックス 881"/>
        <xdr:cNvSpPr txBox="1"/>
      </xdr:nvSpPr>
      <xdr:spPr>
        <a:xfrm>
          <a:off x="18356795" y="1191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歳出決算総額は、住民一人当たり１，０８５，０７２千円、前年度比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１．８％となっている。</a:t>
          </a:r>
        </a:p>
        <a:p>
          <a:r>
            <a:rPr kumimoji="1" lang="ja-JP" altLang="en-US" sz="1300">
              <a:latin typeface="ＭＳ Ｐゴシック" panose="020B0600070205080204" pitchFamily="50" charset="-128"/>
              <a:ea typeface="ＭＳ Ｐゴシック" panose="020B0600070205080204" pitchFamily="50" charset="-128"/>
            </a:rPr>
            <a:t>　最も高額な項目である補助費については、住民一人当たり２３２，８８９円となっており、類似団体と比較して高い水準にある。これは、一部事務組合への負担金が多額であるほか、学校給食会にかかる経費を補助金にしていることが要因の一つである。また、平成２８年度から平成２９年度に大きく上昇した要因は、平成２９年度に簡易水道事業が上水道事業に移行したことに伴い、平成２９年度決算から繰出金が補助費に変更となったためである。平成３０年度の増は、東光保育園改築事業費補助金を社会福祉法人に交付したことによる。</a:t>
          </a:r>
        </a:p>
        <a:p>
          <a:r>
            <a:rPr kumimoji="1" lang="ja-JP" altLang="en-US" sz="1300">
              <a:latin typeface="ＭＳ Ｐゴシック" panose="020B0600070205080204" pitchFamily="50" charset="-128"/>
              <a:ea typeface="ＭＳ Ｐゴシック" panose="020B0600070205080204" pitchFamily="50" charset="-128"/>
            </a:rPr>
            <a:t>　続いて高額な項目である公債費については、住民一人当たり１８０，０２６円、前年度比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８％となっており、依然として類似団体と比較して高い水準にある。これは町村合併前後の大型建設事業が影響しているが、これらの事業も償還終了を迎え始めたことや、普通建設事業への起債の充当を制限していることで近年減少傾向にあったが、今後ごみ処理施設整備、防災行政無線のデジタル化、公立病院改修、町立中学校改修等の大型建設事業が予定されており、公債費の増加を懸念している。</a:t>
          </a:r>
        </a:p>
        <a:p>
          <a:r>
            <a:rPr kumimoji="1" lang="ja-JP" altLang="en-US" sz="1300">
              <a:latin typeface="ＭＳ Ｐゴシック" panose="020B0600070205080204" pitchFamily="50" charset="-128"/>
              <a:ea typeface="ＭＳ Ｐゴシック" panose="020B0600070205080204" pitchFamily="50" charset="-128"/>
            </a:rPr>
            <a:t>　人件費については、住民一人当たり１４９，２９２円、前年度比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９％で類似団対内で最も高い値である。これは、町内１２公民館、２支所に職員をそれぞれ配置し、地域振興や地域密着型業務など、地域毎の専門的な仕事に従事していることにより、職員削減を行っていないこと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10,805
10,706
419.29
11,947,091
11,724,205
208,209
7,004,287
13,184,893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161907</xdr:rowOff>
    </xdr:from>
    <xdr:to>
      <xdr:col>24</xdr:col>
      <xdr:colOff>63500</xdr:colOff>
      <xdr:row>32</xdr:row>
      <xdr:rowOff>13317</xdr:rowOff>
    </xdr:to>
    <xdr:cxnSp macro="">
      <xdr:nvCxnSpPr>
        <xdr:cNvPr id="63" name="直線コネクタ 62"/>
        <xdr:cNvCxnSpPr/>
      </xdr:nvCxnSpPr>
      <xdr:spPr>
        <a:xfrm flipV="1">
          <a:off x="3797300" y="547685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130355</xdr:rowOff>
    </xdr:from>
    <xdr:ext cx="469744" cy="259045"/>
    <xdr:sp macro="" textlink="">
      <xdr:nvSpPr>
        <xdr:cNvPr id="64" name="議会費平均値テキスト"/>
        <xdr:cNvSpPr txBox="1"/>
      </xdr:nvSpPr>
      <xdr:spPr>
        <a:xfrm>
          <a:off x="4686300" y="595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13317</xdr:rowOff>
    </xdr:from>
    <xdr:to>
      <xdr:col>19</xdr:col>
      <xdr:colOff>177800</xdr:colOff>
      <xdr:row>32</xdr:row>
      <xdr:rowOff>21808</xdr:rowOff>
    </xdr:to>
    <xdr:cxnSp macro="">
      <xdr:nvCxnSpPr>
        <xdr:cNvPr id="66" name="直線コネクタ 65"/>
        <xdr:cNvCxnSpPr/>
      </xdr:nvCxnSpPr>
      <xdr:spPr>
        <a:xfrm flipV="1">
          <a:off x="2908300" y="5499717"/>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100964</xdr:rowOff>
    </xdr:from>
    <xdr:ext cx="469744" cy="259045"/>
    <xdr:sp macro="" textlink="">
      <xdr:nvSpPr>
        <xdr:cNvPr id="68" name="テキスト ボックス 67"/>
        <xdr:cNvSpPr txBox="1"/>
      </xdr:nvSpPr>
      <xdr:spPr>
        <a:xfrm>
          <a:off x="3562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31931</xdr:rowOff>
    </xdr:from>
    <xdr:to>
      <xdr:col>15</xdr:col>
      <xdr:colOff>50800</xdr:colOff>
      <xdr:row>32</xdr:row>
      <xdr:rowOff>21808</xdr:rowOff>
    </xdr:to>
    <xdr:cxnSp macro="">
      <xdr:nvCxnSpPr>
        <xdr:cNvPr id="69" name="直線コネクタ 68"/>
        <xdr:cNvCxnSpPr/>
      </xdr:nvCxnSpPr>
      <xdr:spPr>
        <a:xfrm>
          <a:off x="2019300" y="5346881"/>
          <a:ext cx="889000" cy="1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142112</xdr:rowOff>
    </xdr:from>
    <xdr:ext cx="469744" cy="259045"/>
    <xdr:sp macro="" textlink="">
      <xdr:nvSpPr>
        <xdr:cNvPr id="71" name="テキスト ボックス 70"/>
        <xdr:cNvSpPr txBox="1"/>
      </xdr:nvSpPr>
      <xdr:spPr>
        <a:xfrm>
          <a:off x="2673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31931</xdr:rowOff>
    </xdr:from>
    <xdr:to>
      <xdr:col>10</xdr:col>
      <xdr:colOff>114300</xdr:colOff>
      <xdr:row>32</xdr:row>
      <xdr:rowOff>8418</xdr:rowOff>
    </xdr:to>
    <xdr:cxnSp macro="">
      <xdr:nvCxnSpPr>
        <xdr:cNvPr id="72" name="直線コネクタ 71"/>
        <xdr:cNvCxnSpPr/>
      </xdr:nvCxnSpPr>
      <xdr:spPr>
        <a:xfrm flipV="1">
          <a:off x="1130300" y="5346881"/>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143745</xdr:rowOff>
    </xdr:from>
    <xdr:ext cx="469744" cy="259045"/>
    <xdr:sp macro="" textlink="">
      <xdr:nvSpPr>
        <xdr:cNvPr id="74" name="テキスト ボックス 73"/>
        <xdr:cNvSpPr txBox="1"/>
      </xdr:nvSpPr>
      <xdr:spPr>
        <a:xfrm>
          <a:off x="1784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145704</xdr:rowOff>
    </xdr:from>
    <xdr:ext cx="469744" cy="259045"/>
    <xdr:sp macro="" textlink="">
      <xdr:nvSpPr>
        <xdr:cNvPr id="76" name="テキスト ボックス 75"/>
        <xdr:cNvSpPr txBox="1"/>
      </xdr:nvSpPr>
      <xdr:spPr>
        <a:xfrm>
          <a:off x="895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111107</xdr:rowOff>
    </xdr:from>
    <xdr:to>
      <xdr:col>24</xdr:col>
      <xdr:colOff>114300</xdr:colOff>
      <xdr:row>32</xdr:row>
      <xdr:rowOff>41257</xdr:rowOff>
    </xdr:to>
    <xdr:sp macro="" textlink="">
      <xdr:nvSpPr>
        <xdr:cNvPr id="82" name="楕円 81"/>
        <xdr:cNvSpPr/>
      </xdr:nvSpPr>
      <xdr:spPr>
        <a:xfrm>
          <a:off x="4584700" y="5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133984</xdr:rowOff>
    </xdr:from>
    <xdr:ext cx="469744" cy="259045"/>
    <xdr:sp macro="" textlink="">
      <xdr:nvSpPr>
        <xdr:cNvPr id="83" name="議会費該当値テキスト"/>
        <xdr:cNvSpPr txBox="1"/>
      </xdr:nvSpPr>
      <xdr:spPr>
        <a:xfrm>
          <a:off x="4686300" y="52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133967</xdr:rowOff>
    </xdr:from>
    <xdr:to>
      <xdr:col>20</xdr:col>
      <xdr:colOff>38100</xdr:colOff>
      <xdr:row>32</xdr:row>
      <xdr:rowOff>64117</xdr:rowOff>
    </xdr:to>
    <xdr:sp macro="" textlink="">
      <xdr:nvSpPr>
        <xdr:cNvPr id="84" name="楕円 83"/>
        <xdr:cNvSpPr/>
      </xdr:nvSpPr>
      <xdr:spPr>
        <a:xfrm>
          <a:off x="3746500" y="54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80644</xdr:rowOff>
    </xdr:from>
    <xdr:ext cx="469744" cy="259045"/>
    <xdr:sp macro="" textlink="">
      <xdr:nvSpPr>
        <xdr:cNvPr id="85" name="テキスト ボックス 84"/>
        <xdr:cNvSpPr txBox="1"/>
      </xdr:nvSpPr>
      <xdr:spPr>
        <a:xfrm>
          <a:off x="3562428" y="52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142458</xdr:rowOff>
    </xdr:from>
    <xdr:to>
      <xdr:col>15</xdr:col>
      <xdr:colOff>101600</xdr:colOff>
      <xdr:row>32</xdr:row>
      <xdr:rowOff>72608</xdr:rowOff>
    </xdr:to>
    <xdr:sp macro="" textlink="">
      <xdr:nvSpPr>
        <xdr:cNvPr id="86" name="楕円 85"/>
        <xdr:cNvSpPr/>
      </xdr:nvSpPr>
      <xdr:spPr>
        <a:xfrm>
          <a:off x="2857500" y="5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89135</xdr:rowOff>
    </xdr:from>
    <xdr:ext cx="469744" cy="259045"/>
    <xdr:sp macro="" textlink="">
      <xdr:nvSpPr>
        <xdr:cNvPr id="87" name="テキスト ボックス 86"/>
        <xdr:cNvSpPr txBox="1"/>
      </xdr:nvSpPr>
      <xdr:spPr>
        <a:xfrm>
          <a:off x="2673428" y="52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152581</xdr:rowOff>
    </xdr:from>
    <xdr:to>
      <xdr:col>10</xdr:col>
      <xdr:colOff>165100</xdr:colOff>
      <xdr:row>31</xdr:row>
      <xdr:rowOff>82731</xdr:rowOff>
    </xdr:to>
    <xdr:sp macro="" textlink="">
      <xdr:nvSpPr>
        <xdr:cNvPr id="88" name="楕円 87"/>
        <xdr:cNvSpPr/>
      </xdr:nvSpPr>
      <xdr:spPr>
        <a:xfrm>
          <a:off x="1968500" y="52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99258</xdr:rowOff>
    </xdr:from>
    <xdr:ext cx="469744" cy="259045"/>
    <xdr:sp macro="" textlink="">
      <xdr:nvSpPr>
        <xdr:cNvPr id="89" name="テキスト ボックス 88"/>
        <xdr:cNvSpPr txBox="1"/>
      </xdr:nvSpPr>
      <xdr:spPr>
        <a:xfrm>
          <a:off x="1784428" y="507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129068</xdr:rowOff>
    </xdr:from>
    <xdr:to>
      <xdr:col>6</xdr:col>
      <xdr:colOff>38100</xdr:colOff>
      <xdr:row>32</xdr:row>
      <xdr:rowOff>59218</xdr:rowOff>
    </xdr:to>
    <xdr:sp macro="" textlink="">
      <xdr:nvSpPr>
        <xdr:cNvPr id="90" name="楕円 89"/>
        <xdr:cNvSpPr/>
      </xdr:nvSpPr>
      <xdr:spPr>
        <a:xfrm>
          <a:off x="1079500" y="54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75745</xdr:rowOff>
    </xdr:from>
    <xdr:ext cx="469744" cy="259045"/>
    <xdr:sp macro="" textlink="">
      <xdr:nvSpPr>
        <xdr:cNvPr id="91" name="テキスト ボックス 90"/>
        <xdr:cNvSpPr txBox="1"/>
      </xdr:nvSpPr>
      <xdr:spPr>
        <a:xfrm>
          <a:off x="895428" y="521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83355</xdr:rowOff>
    </xdr:from>
    <xdr:to>
      <xdr:col>24</xdr:col>
      <xdr:colOff>63500</xdr:colOff>
      <xdr:row>58</xdr:row>
      <xdr:rowOff>94587</xdr:rowOff>
    </xdr:to>
    <xdr:cxnSp macro="">
      <xdr:nvCxnSpPr>
        <xdr:cNvPr id="120" name="直線コネクタ 119"/>
        <xdr:cNvCxnSpPr/>
      </xdr:nvCxnSpPr>
      <xdr:spPr>
        <a:xfrm>
          <a:off x="3797300" y="10027455"/>
          <a:ext cx="83820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30312</xdr:rowOff>
    </xdr:from>
    <xdr:ext cx="599010" cy="259045"/>
    <xdr:sp macro="" textlink="">
      <xdr:nvSpPr>
        <xdr:cNvPr id="121" name="総務費平均値テキスト"/>
        <xdr:cNvSpPr txBox="1"/>
      </xdr:nvSpPr>
      <xdr:spPr>
        <a:xfrm>
          <a:off x="4686300" y="9974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83355</xdr:rowOff>
    </xdr:from>
    <xdr:to>
      <xdr:col>19</xdr:col>
      <xdr:colOff>177800</xdr:colOff>
      <xdr:row>58</xdr:row>
      <xdr:rowOff>84040</xdr:rowOff>
    </xdr:to>
    <xdr:cxnSp macro="">
      <xdr:nvCxnSpPr>
        <xdr:cNvPr id="123" name="直線コネクタ 122"/>
        <xdr:cNvCxnSpPr/>
      </xdr:nvCxnSpPr>
      <xdr:spPr>
        <a:xfrm flipV="1">
          <a:off x="2908300" y="1002745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149844</xdr:rowOff>
    </xdr:from>
    <xdr:ext cx="599010" cy="259045"/>
    <xdr:sp macro="" textlink="">
      <xdr:nvSpPr>
        <xdr:cNvPr id="125" name="テキスト ボックス 124"/>
        <xdr:cNvSpPr txBox="1"/>
      </xdr:nvSpPr>
      <xdr:spPr>
        <a:xfrm>
          <a:off x="3497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60163</xdr:rowOff>
    </xdr:from>
    <xdr:to>
      <xdr:col>15</xdr:col>
      <xdr:colOff>50800</xdr:colOff>
      <xdr:row>58</xdr:row>
      <xdr:rowOff>84040</xdr:rowOff>
    </xdr:to>
    <xdr:cxnSp macro="">
      <xdr:nvCxnSpPr>
        <xdr:cNvPr id="126" name="直線コネクタ 125"/>
        <xdr:cNvCxnSpPr/>
      </xdr:nvCxnSpPr>
      <xdr:spPr>
        <a:xfrm>
          <a:off x="2019300" y="10004263"/>
          <a:ext cx="8890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158639</xdr:rowOff>
    </xdr:from>
    <xdr:ext cx="599010" cy="259045"/>
    <xdr:sp macro="" textlink="">
      <xdr:nvSpPr>
        <xdr:cNvPr id="128" name="テキスト ボックス 127"/>
        <xdr:cNvSpPr txBox="1"/>
      </xdr:nvSpPr>
      <xdr:spPr>
        <a:xfrm>
          <a:off x="2608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60163</xdr:rowOff>
    </xdr:from>
    <xdr:to>
      <xdr:col>10</xdr:col>
      <xdr:colOff>114300</xdr:colOff>
      <xdr:row>58</xdr:row>
      <xdr:rowOff>102550</xdr:rowOff>
    </xdr:to>
    <xdr:cxnSp macro="">
      <xdr:nvCxnSpPr>
        <xdr:cNvPr id="129" name="直線コネクタ 128"/>
        <xdr:cNvCxnSpPr/>
      </xdr:nvCxnSpPr>
      <xdr:spPr>
        <a:xfrm flipV="1">
          <a:off x="1130300" y="10004263"/>
          <a:ext cx="889000" cy="4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4941</xdr:rowOff>
    </xdr:from>
    <xdr:ext cx="599010" cy="259045"/>
    <xdr:sp macro="" textlink="">
      <xdr:nvSpPr>
        <xdr:cNvPr id="131" name="テキスト ボックス 130"/>
        <xdr:cNvSpPr txBox="1"/>
      </xdr:nvSpPr>
      <xdr:spPr>
        <a:xfrm>
          <a:off x="1719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1652</xdr:rowOff>
    </xdr:from>
    <xdr:ext cx="599010" cy="259045"/>
    <xdr:sp macro="" textlink="">
      <xdr:nvSpPr>
        <xdr:cNvPr id="133" name="テキスト ボックス 132"/>
        <xdr:cNvSpPr txBox="1"/>
      </xdr:nvSpPr>
      <xdr:spPr>
        <a:xfrm>
          <a:off x="830795" y="1011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43787</xdr:rowOff>
    </xdr:from>
    <xdr:to>
      <xdr:col>24</xdr:col>
      <xdr:colOff>114300</xdr:colOff>
      <xdr:row>58</xdr:row>
      <xdr:rowOff>145387</xdr:rowOff>
    </xdr:to>
    <xdr:sp macro="" textlink="">
      <xdr:nvSpPr>
        <xdr:cNvPr id="139" name="楕円 138"/>
        <xdr:cNvSpPr/>
      </xdr:nvSpPr>
      <xdr:spPr>
        <a:xfrm>
          <a:off x="4584700" y="998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3164</xdr:rowOff>
    </xdr:from>
    <xdr:ext cx="599010" cy="259045"/>
    <xdr:sp macro="" textlink="">
      <xdr:nvSpPr>
        <xdr:cNvPr id="140" name="総務費該当値テキスト"/>
        <xdr:cNvSpPr txBox="1"/>
      </xdr:nvSpPr>
      <xdr:spPr>
        <a:xfrm>
          <a:off x="4686300" y="97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32555</xdr:rowOff>
    </xdr:from>
    <xdr:to>
      <xdr:col>20</xdr:col>
      <xdr:colOff>38100</xdr:colOff>
      <xdr:row>58</xdr:row>
      <xdr:rowOff>134155</xdr:rowOff>
    </xdr:to>
    <xdr:sp macro="" textlink="">
      <xdr:nvSpPr>
        <xdr:cNvPr id="141" name="楕円 140"/>
        <xdr:cNvSpPr/>
      </xdr:nvSpPr>
      <xdr:spPr>
        <a:xfrm>
          <a:off x="3746500" y="99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150682</xdr:rowOff>
    </xdr:from>
    <xdr:ext cx="599010" cy="259045"/>
    <xdr:sp macro="" textlink="">
      <xdr:nvSpPr>
        <xdr:cNvPr id="142" name="テキスト ボックス 141"/>
        <xdr:cNvSpPr txBox="1"/>
      </xdr:nvSpPr>
      <xdr:spPr>
        <a:xfrm>
          <a:off x="3497795" y="975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33240</xdr:rowOff>
    </xdr:from>
    <xdr:to>
      <xdr:col>15</xdr:col>
      <xdr:colOff>101600</xdr:colOff>
      <xdr:row>58</xdr:row>
      <xdr:rowOff>134840</xdr:rowOff>
    </xdr:to>
    <xdr:sp macro="" textlink="">
      <xdr:nvSpPr>
        <xdr:cNvPr id="143" name="楕円 142"/>
        <xdr:cNvSpPr/>
      </xdr:nvSpPr>
      <xdr:spPr>
        <a:xfrm>
          <a:off x="2857500" y="99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151367</xdr:rowOff>
    </xdr:from>
    <xdr:ext cx="599010" cy="259045"/>
    <xdr:sp macro="" textlink="">
      <xdr:nvSpPr>
        <xdr:cNvPr id="144" name="テキスト ボックス 143"/>
        <xdr:cNvSpPr txBox="1"/>
      </xdr:nvSpPr>
      <xdr:spPr>
        <a:xfrm>
          <a:off x="2608795" y="975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9363</xdr:rowOff>
    </xdr:from>
    <xdr:to>
      <xdr:col>10</xdr:col>
      <xdr:colOff>165100</xdr:colOff>
      <xdr:row>58</xdr:row>
      <xdr:rowOff>110963</xdr:rowOff>
    </xdr:to>
    <xdr:sp macro="" textlink="">
      <xdr:nvSpPr>
        <xdr:cNvPr id="145" name="楕円 144"/>
        <xdr:cNvSpPr/>
      </xdr:nvSpPr>
      <xdr:spPr>
        <a:xfrm>
          <a:off x="1968500" y="99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127490</xdr:rowOff>
    </xdr:from>
    <xdr:ext cx="599010" cy="259045"/>
    <xdr:sp macro="" textlink="">
      <xdr:nvSpPr>
        <xdr:cNvPr id="146" name="テキスト ボックス 145"/>
        <xdr:cNvSpPr txBox="1"/>
      </xdr:nvSpPr>
      <xdr:spPr>
        <a:xfrm>
          <a:off x="1719795" y="972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51750</xdr:rowOff>
    </xdr:from>
    <xdr:to>
      <xdr:col>6</xdr:col>
      <xdr:colOff>38100</xdr:colOff>
      <xdr:row>58</xdr:row>
      <xdr:rowOff>153350</xdr:rowOff>
    </xdr:to>
    <xdr:sp macro="" textlink="">
      <xdr:nvSpPr>
        <xdr:cNvPr id="147" name="楕円 146"/>
        <xdr:cNvSpPr/>
      </xdr:nvSpPr>
      <xdr:spPr>
        <a:xfrm>
          <a:off x="1079500" y="99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169877</xdr:rowOff>
    </xdr:from>
    <xdr:ext cx="599010" cy="259045"/>
    <xdr:sp macro="" textlink="">
      <xdr:nvSpPr>
        <xdr:cNvPr id="148" name="テキスト ボックス 147"/>
        <xdr:cNvSpPr txBox="1"/>
      </xdr:nvSpPr>
      <xdr:spPr>
        <a:xfrm>
          <a:off x="830795" y="977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3389</xdr:rowOff>
    </xdr:from>
    <xdr:to>
      <xdr:col>24</xdr:col>
      <xdr:colOff>63500</xdr:colOff>
      <xdr:row>70</xdr:row>
      <xdr:rowOff>65634</xdr:rowOff>
    </xdr:to>
    <xdr:cxnSp macro="">
      <xdr:nvCxnSpPr>
        <xdr:cNvPr id="180" name="直線コネクタ 179"/>
        <xdr:cNvCxnSpPr/>
      </xdr:nvCxnSpPr>
      <xdr:spPr>
        <a:xfrm flipV="1">
          <a:off x="3797300" y="12004889"/>
          <a:ext cx="8382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63108</xdr:rowOff>
    </xdr:from>
    <xdr:to>
      <xdr:col>19</xdr:col>
      <xdr:colOff>177800</xdr:colOff>
      <xdr:row>70</xdr:row>
      <xdr:rowOff>65634</xdr:rowOff>
    </xdr:to>
    <xdr:cxnSp macro="">
      <xdr:nvCxnSpPr>
        <xdr:cNvPr id="183" name="直線コネクタ 182"/>
        <xdr:cNvCxnSpPr/>
      </xdr:nvCxnSpPr>
      <xdr:spPr>
        <a:xfrm>
          <a:off x="2908300" y="12064608"/>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135352</xdr:rowOff>
    </xdr:from>
    <xdr:ext cx="599010" cy="259045"/>
    <xdr:sp macro="" textlink="">
      <xdr:nvSpPr>
        <xdr:cNvPr id="185" name="テキスト ボックス 184"/>
        <xdr:cNvSpPr txBox="1"/>
      </xdr:nvSpPr>
      <xdr:spPr>
        <a:xfrm>
          <a:off x="3497795" y="128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63108</xdr:rowOff>
    </xdr:from>
    <xdr:to>
      <xdr:col>15</xdr:col>
      <xdr:colOff>50800</xdr:colOff>
      <xdr:row>70</xdr:row>
      <xdr:rowOff>103918</xdr:rowOff>
    </xdr:to>
    <xdr:cxnSp macro="">
      <xdr:nvCxnSpPr>
        <xdr:cNvPr id="186" name="直線コネクタ 185"/>
        <xdr:cNvCxnSpPr/>
      </xdr:nvCxnSpPr>
      <xdr:spPr>
        <a:xfrm flipV="1">
          <a:off x="2019300" y="12064608"/>
          <a:ext cx="889000" cy="4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85147</xdr:rowOff>
    </xdr:from>
    <xdr:ext cx="599010" cy="259045"/>
    <xdr:sp macro="" textlink="">
      <xdr:nvSpPr>
        <xdr:cNvPr id="188" name="テキスト ボックス 187"/>
        <xdr:cNvSpPr txBox="1"/>
      </xdr:nvSpPr>
      <xdr:spPr>
        <a:xfrm>
          <a:off x="2608795" y="127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103918</xdr:rowOff>
    </xdr:from>
    <xdr:to>
      <xdr:col>10</xdr:col>
      <xdr:colOff>114300</xdr:colOff>
      <xdr:row>70</xdr:row>
      <xdr:rowOff>158249</xdr:rowOff>
    </xdr:to>
    <xdr:cxnSp macro="">
      <xdr:nvCxnSpPr>
        <xdr:cNvPr id="189" name="直線コネクタ 188"/>
        <xdr:cNvCxnSpPr/>
      </xdr:nvCxnSpPr>
      <xdr:spPr>
        <a:xfrm flipV="1">
          <a:off x="1130300" y="12105418"/>
          <a:ext cx="8890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69494</xdr:rowOff>
    </xdr:from>
    <xdr:ext cx="599010" cy="259045"/>
    <xdr:sp macro="" textlink="">
      <xdr:nvSpPr>
        <xdr:cNvPr id="193" name="テキスト ボックス 192"/>
        <xdr:cNvSpPr txBox="1"/>
      </xdr:nvSpPr>
      <xdr:spPr>
        <a:xfrm>
          <a:off x="830795"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124039</xdr:rowOff>
    </xdr:from>
    <xdr:to>
      <xdr:col>24</xdr:col>
      <xdr:colOff>114300</xdr:colOff>
      <xdr:row>70</xdr:row>
      <xdr:rowOff>54189</xdr:rowOff>
    </xdr:to>
    <xdr:sp macro="" textlink="">
      <xdr:nvSpPr>
        <xdr:cNvPr id="199" name="楕円 198"/>
        <xdr:cNvSpPr/>
      </xdr:nvSpPr>
      <xdr:spPr>
        <a:xfrm>
          <a:off x="4584700" y="119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77066</xdr:rowOff>
    </xdr:from>
    <xdr:ext cx="599010" cy="259045"/>
    <xdr:sp macro="" textlink="">
      <xdr:nvSpPr>
        <xdr:cNvPr id="200" name="民生費該当値テキスト"/>
        <xdr:cNvSpPr txBox="1"/>
      </xdr:nvSpPr>
      <xdr:spPr>
        <a:xfrm>
          <a:off x="4686300" y="1190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14834</xdr:rowOff>
    </xdr:from>
    <xdr:to>
      <xdr:col>20</xdr:col>
      <xdr:colOff>38100</xdr:colOff>
      <xdr:row>70</xdr:row>
      <xdr:rowOff>116434</xdr:rowOff>
    </xdr:to>
    <xdr:sp macro="" textlink="">
      <xdr:nvSpPr>
        <xdr:cNvPr id="201" name="楕円 200"/>
        <xdr:cNvSpPr/>
      </xdr:nvSpPr>
      <xdr:spPr>
        <a:xfrm>
          <a:off x="3746500" y="120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132961</xdr:rowOff>
    </xdr:from>
    <xdr:ext cx="599010" cy="259045"/>
    <xdr:sp macro="" textlink="">
      <xdr:nvSpPr>
        <xdr:cNvPr id="202" name="テキスト ボックス 201"/>
        <xdr:cNvSpPr txBox="1"/>
      </xdr:nvSpPr>
      <xdr:spPr>
        <a:xfrm>
          <a:off x="3497795" y="117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12308</xdr:rowOff>
    </xdr:from>
    <xdr:to>
      <xdr:col>15</xdr:col>
      <xdr:colOff>101600</xdr:colOff>
      <xdr:row>70</xdr:row>
      <xdr:rowOff>113908</xdr:rowOff>
    </xdr:to>
    <xdr:sp macro="" textlink="">
      <xdr:nvSpPr>
        <xdr:cNvPr id="203" name="楕円 202"/>
        <xdr:cNvSpPr/>
      </xdr:nvSpPr>
      <xdr:spPr>
        <a:xfrm>
          <a:off x="2857500" y="1201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130435</xdr:rowOff>
    </xdr:from>
    <xdr:ext cx="599010" cy="259045"/>
    <xdr:sp macro="" textlink="">
      <xdr:nvSpPr>
        <xdr:cNvPr id="204" name="テキスト ボックス 203"/>
        <xdr:cNvSpPr txBox="1"/>
      </xdr:nvSpPr>
      <xdr:spPr>
        <a:xfrm>
          <a:off x="2608795" y="1178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53118</xdr:rowOff>
    </xdr:from>
    <xdr:to>
      <xdr:col>10</xdr:col>
      <xdr:colOff>165100</xdr:colOff>
      <xdr:row>70</xdr:row>
      <xdr:rowOff>154718</xdr:rowOff>
    </xdr:to>
    <xdr:sp macro="" textlink="">
      <xdr:nvSpPr>
        <xdr:cNvPr id="205" name="楕円 204"/>
        <xdr:cNvSpPr/>
      </xdr:nvSpPr>
      <xdr:spPr>
        <a:xfrm>
          <a:off x="1968500" y="120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171245</xdr:rowOff>
    </xdr:from>
    <xdr:ext cx="599010" cy="259045"/>
    <xdr:sp macro="" textlink="">
      <xdr:nvSpPr>
        <xdr:cNvPr id="206" name="テキスト ボックス 205"/>
        <xdr:cNvSpPr txBox="1"/>
      </xdr:nvSpPr>
      <xdr:spPr>
        <a:xfrm>
          <a:off x="1719795" y="1182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107449</xdr:rowOff>
    </xdr:from>
    <xdr:to>
      <xdr:col>6</xdr:col>
      <xdr:colOff>38100</xdr:colOff>
      <xdr:row>71</xdr:row>
      <xdr:rowOff>37599</xdr:rowOff>
    </xdr:to>
    <xdr:sp macro="" textlink="">
      <xdr:nvSpPr>
        <xdr:cNvPr id="207" name="楕円 206"/>
        <xdr:cNvSpPr/>
      </xdr:nvSpPr>
      <xdr:spPr>
        <a:xfrm>
          <a:off x="1079500" y="121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54126</xdr:rowOff>
    </xdr:from>
    <xdr:ext cx="599010" cy="259045"/>
    <xdr:sp macro="" textlink="">
      <xdr:nvSpPr>
        <xdr:cNvPr id="208" name="テキスト ボックス 207"/>
        <xdr:cNvSpPr txBox="1"/>
      </xdr:nvSpPr>
      <xdr:spPr>
        <a:xfrm>
          <a:off x="830795" y="1188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160469</xdr:rowOff>
    </xdr:from>
    <xdr:to>
      <xdr:col>24</xdr:col>
      <xdr:colOff>63500</xdr:colOff>
      <xdr:row>92</xdr:row>
      <xdr:rowOff>68094</xdr:rowOff>
    </xdr:to>
    <xdr:cxnSp macro="">
      <xdr:nvCxnSpPr>
        <xdr:cNvPr id="239" name="直線コネクタ 238"/>
        <xdr:cNvCxnSpPr/>
      </xdr:nvCxnSpPr>
      <xdr:spPr>
        <a:xfrm flipV="1">
          <a:off x="3797300" y="15762419"/>
          <a:ext cx="838200" cy="7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40" name="衛生費平均値テキスト"/>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49577</xdr:rowOff>
    </xdr:from>
    <xdr:to>
      <xdr:col>19</xdr:col>
      <xdr:colOff>177800</xdr:colOff>
      <xdr:row>92</xdr:row>
      <xdr:rowOff>68094</xdr:rowOff>
    </xdr:to>
    <xdr:cxnSp macro="">
      <xdr:nvCxnSpPr>
        <xdr:cNvPr id="242" name="直線コネクタ 241"/>
        <xdr:cNvCxnSpPr/>
      </xdr:nvCxnSpPr>
      <xdr:spPr>
        <a:xfrm>
          <a:off x="2908300" y="15822977"/>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73728</xdr:rowOff>
    </xdr:from>
    <xdr:ext cx="534377" cy="259045"/>
    <xdr:sp macro="" textlink="">
      <xdr:nvSpPr>
        <xdr:cNvPr id="244" name="テキスト ボックス 243"/>
        <xdr:cNvSpPr txBox="1"/>
      </xdr:nvSpPr>
      <xdr:spPr>
        <a:xfrm>
          <a:off x="3530111" y="163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49577</xdr:rowOff>
    </xdr:from>
    <xdr:to>
      <xdr:col>15</xdr:col>
      <xdr:colOff>50800</xdr:colOff>
      <xdr:row>92</xdr:row>
      <xdr:rowOff>72427</xdr:rowOff>
    </xdr:to>
    <xdr:cxnSp macro="">
      <xdr:nvCxnSpPr>
        <xdr:cNvPr id="245" name="直線コネクタ 244"/>
        <xdr:cNvCxnSpPr/>
      </xdr:nvCxnSpPr>
      <xdr:spPr>
        <a:xfrm flipV="1">
          <a:off x="2019300" y="15822977"/>
          <a:ext cx="889000" cy="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170676</xdr:rowOff>
    </xdr:from>
    <xdr:ext cx="534377" cy="259045"/>
    <xdr:sp macro="" textlink="">
      <xdr:nvSpPr>
        <xdr:cNvPr id="247" name="テキスト ボックス 246"/>
        <xdr:cNvSpPr txBox="1"/>
      </xdr:nvSpPr>
      <xdr:spPr>
        <a:xfrm>
          <a:off x="2641111" y="16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66058</xdr:rowOff>
    </xdr:from>
    <xdr:to>
      <xdr:col>10</xdr:col>
      <xdr:colOff>114300</xdr:colOff>
      <xdr:row>92</xdr:row>
      <xdr:rowOff>72427</xdr:rowOff>
    </xdr:to>
    <xdr:cxnSp macro="">
      <xdr:nvCxnSpPr>
        <xdr:cNvPr id="248" name="直線コネクタ 247"/>
        <xdr:cNvCxnSpPr/>
      </xdr:nvCxnSpPr>
      <xdr:spPr>
        <a:xfrm>
          <a:off x="1130300" y="15839458"/>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166594</xdr:rowOff>
    </xdr:from>
    <xdr:ext cx="534377" cy="259045"/>
    <xdr:sp macro="" textlink="">
      <xdr:nvSpPr>
        <xdr:cNvPr id="252" name="テキスト ボックス 251"/>
        <xdr:cNvSpPr txBox="1"/>
      </xdr:nvSpPr>
      <xdr:spPr>
        <a:xfrm>
          <a:off x="863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109669</xdr:rowOff>
    </xdr:from>
    <xdr:to>
      <xdr:col>24</xdr:col>
      <xdr:colOff>114300</xdr:colOff>
      <xdr:row>92</xdr:row>
      <xdr:rowOff>39819</xdr:rowOff>
    </xdr:to>
    <xdr:sp macro="" textlink="">
      <xdr:nvSpPr>
        <xdr:cNvPr id="258" name="楕円 257"/>
        <xdr:cNvSpPr/>
      </xdr:nvSpPr>
      <xdr:spPr>
        <a:xfrm>
          <a:off x="4584700" y="157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132546</xdr:rowOff>
    </xdr:from>
    <xdr:ext cx="599010" cy="259045"/>
    <xdr:sp macro="" textlink="">
      <xdr:nvSpPr>
        <xdr:cNvPr id="259" name="衛生費該当値テキスト"/>
        <xdr:cNvSpPr txBox="1"/>
      </xdr:nvSpPr>
      <xdr:spPr>
        <a:xfrm>
          <a:off x="4686300" y="1556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17294</xdr:rowOff>
    </xdr:from>
    <xdr:to>
      <xdr:col>20</xdr:col>
      <xdr:colOff>38100</xdr:colOff>
      <xdr:row>92</xdr:row>
      <xdr:rowOff>118894</xdr:rowOff>
    </xdr:to>
    <xdr:sp macro="" textlink="">
      <xdr:nvSpPr>
        <xdr:cNvPr id="260" name="楕円 259"/>
        <xdr:cNvSpPr/>
      </xdr:nvSpPr>
      <xdr:spPr>
        <a:xfrm>
          <a:off x="3746500" y="1579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135421</xdr:rowOff>
    </xdr:from>
    <xdr:ext cx="599010" cy="259045"/>
    <xdr:sp macro="" textlink="">
      <xdr:nvSpPr>
        <xdr:cNvPr id="261" name="テキスト ボックス 260"/>
        <xdr:cNvSpPr txBox="1"/>
      </xdr:nvSpPr>
      <xdr:spPr>
        <a:xfrm>
          <a:off x="3497795" y="1556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170227</xdr:rowOff>
    </xdr:from>
    <xdr:to>
      <xdr:col>15</xdr:col>
      <xdr:colOff>101600</xdr:colOff>
      <xdr:row>92</xdr:row>
      <xdr:rowOff>100377</xdr:rowOff>
    </xdr:to>
    <xdr:sp macro="" textlink="">
      <xdr:nvSpPr>
        <xdr:cNvPr id="262" name="楕円 261"/>
        <xdr:cNvSpPr/>
      </xdr:nvSpPr>
      <xdr:spPr>
        <a:xfrm>
          <a:off x="2857500" y="1577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116904</xdr:rowOff>
    </xdr:from>
    <xdr:ext cx="599010" cy="259045"/>
    <xdr:sp macro="" textlink="">
      <xdr:nvSpPr>
        <xdr:cNvPr id="263" name="テキスト ボックス 262"/>
        <xdr:cNvSpPr txBox="1"/>
      </xdr:nvSpPr>
      <xdr:spPr>
        <a:xfrm>
          <a:off x="2608795" y="1554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21627</xdr:rowOff>
    </xdr:from>
    <xdr:to>
      <xdr:col>10</xdr:col>
      <xdr:colOff>165100</xdr:colOff>
      <xdr:row>92</xdr:row>
      <xdr:rowOff>123227</xdr:rowOff>
    </xdr:to>
    <xdr:sp macro="" textlink="">
      <xdr:nvSpPr>
        <xdr:cNvPr id="264" name="楕円 263"/>
        <xdr:cNvSpPr/>
      </xdr:nvSpPr>
      <xdr:spPr>
        <a:xfrm>
          <a:off x="1968500" y="1579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139754</xdr:rowOff>
    </xdr:from>
    <xdr:ext cx="599010" cy="259045"/>
    <xdr:sp macro="" textlink="">
      <xdr:nvSpPr>
        <xdr:cNvPr id="265" name="テキスト ボックス 264"/>
        <xdr:cNvSpPr txBox="1"/>
      </xdr:nvSpPr>
      <xdr:spPr>
        <a:xfrm>
          <a:off x="1719795" y="1557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15258</xdr:rowOff>
    </xdr:from>
    <xdr:to>
      <xdr:col>6</xdr:col>
      <xdr:colOff>38100</xdr:colOff>
      <xdr:row>92</xdr:row>
      <xdr:rowOff>116858</xdr:rowOff>
    </xdr:to>
    <xdr:sp macro="" textlink="">
      <xdr:nvSpPr>
        <xdr:cNvPr id="266" name="楕円 265"/>
        <xdr:cNvSpPr/>
      </xdr:nvSpPr>
      <xdr:spPr>
        <a:xfrm>
          <a:off x="1079500" y="157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133385</xdr:rowOff>
    </xdr:from>
    <xdr:ext cx="599010" cy="259045"/>
    <xdr:sp macro="" textlink="">
      <xdr:nvSpPr>
        <xdr:cNvPr id="267" name="テキスト ボックス 266"/>
        <xdr:cNvSpPr txBox="1"/>
      </xdr:nvSpPr>
      <xdr:spPr>
        <a:xfrm>
          <a:off x="830795" y="1556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167132</xdr:rowOff>
    </xdr:from>
    <xdr:to>
      <xdr:col>55</xdr:col>
      <xdr:colOff>0</xdr:colOff>
      <xdr:row>39</xdr:row>
      <xdr:rowOff>8745</xdr:rowOff>
    </xdr:to>
    <xdr:cxnSp macro="">
      <xdr:nvCxnSpPr>
        <xdr:cNvPr id="298" name="直線コネクタ 297"/>
        <xdr:cNvCxnSpPr/>
      </xdr:nvCxnSpPr>
      <xdr:spPr>
        <a:xfrm flipV="1">
          <a:off x="9639300" y="668223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158641</xdr:rowOff>
    </xdr:from>
    <xdr:to>
      <xdr:col>50</xdr:col>
      <xdr:colOff>114300</xdr:colOff>
      <xdr:row>39</xdr:row>
      <xdr:rowOff>8745</xdr:rowOff>
    </xdr:to>
    <xdr:cxnSp macro="">
      <xdr:nvCxnSpPr>
        <xdr:cNvPr id="301" name="直線コネクタ 300"/>
        <xdr:cNvCxnSpPr/>
      </xdr:nvCxnSpPr>
      <xdr:spPr>
        <a:xfrm>
          <a:off x="8750300" y="6673741"/>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158641</xdr:rowOff>
    </xdr:from>
    <xdr:to>
      <xdr:col>45</xdr:col>
      <xdr:colOff>177800</xdr:colOff>
      <xdr:row>39</xdr:row>
      <xdr:rowOff>15603</xdr:rowOff>
    </xdr:to>
    <xdr:cxnSp macro="">
      <xdr:nvCxnSpPr>
        <xdr:cNvPr id="304" name="直線コネクタ 303"/>
        <xdr:cNvCxnSpPr/>
      </xdr:nvCxnSpPr>
      <xdr:spPr>
        <a:xfrm flipV="1">
          <a:off x="7861300" y="6673741"/>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15603</xdr:rowOff>
    </xdr:from>
    <xdr:to>
      <xdr:col>41</xdr:col>
      <xdr:colOff>50800</xdr:colOff>
      <xdr:row>39</xdr:row>
      <xdr:rowOff>18542</xdr:rowOff>
    </xdr:to>
    <xdr:cxnSp macro="">
      <xdr:nvCxnSpPr>
        <xdr:cNvPr id="307" name="直線コネクタ 306"/>
        <xdr:cNvCxnSpPr/>
      </xdr:nvCxnSpPr>
      <xdr:spPr>
        <a:xfrm flipV="1">
          <a:off x="6972300" y="670215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116332</xdr:rowOff>
    </xdr:from>
    <xdr:to>
      <xdr:col>55</xdr:col>
      <xdr:colOff>50800</xdr:colOff>
      <xdr:row>39</xdr:row>
      <xdr:rowOff>46482</xdr:rowOff>
    </xdr:to>
    <xdr:sp macro="" textlink="">
      <xdr:nvSpPr>
        <xdr:cNvPr id="317" name="楕円 316"/>
        <xdr:cNvSpPr/>
      </xdr:nvSpPr>
      <xdr:spPr>
        <a:xfrm>
          <a:off x="10426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31259</xdr:rowOff>
    </xdr:from>
    <xdr:ext cx="378565" cy="259045"/>
    <xdr:sp macro="" textlink="">
      <xdr:nvSpPr>
        <xdr:cNvPr id="318" name="労働費該当値テキスト"/>
        <xdr:cNvSpPr txBox="1"/>
      </xdr:nvSpPr>
      <xdr:spPr>
        <a:xfrm>
          <a:off x="10528300" y="654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129395</xdr:rowOff>
    </xdr:from>
    <xdr:to>
      <xdr:col>50</xdr:col>
      <xdr:colOff>165100</xdr:colOff>
      <xdr:row>39</xdr:row>
      <xdr:rowOff>59545</xdr:rowOff>
    </xdr:to>
    <xdr:sp macro="" textlink="">
      <xdr:nvSpPr>
        <xdr:cNvPr id="319" name="楕円 318"/>
        <xdr:cNvSpPr/>
      </xdr:nvSpPr>
      <xdr:spPr>
        <a:xfrm>
          <a:off x="9588500" y="6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50672</xdr:rowOff>
    </xdr:from>
    <xdr:ext cx="378565" cy="259045"/>
    <xdr:sp macro="" textlink="">
      <xdr:nvSpPr>
        <xdr:cNvPr id="320" name="テキスト ボックス 319"/>
        <xdr:cNvSpPr txBox="1"/>
      </xdr:nvSpPr>
      <xdr:spPr>
        <a:xfrm>
          <a:off x="9450017" y="673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107841</xdr:rowOff>
    </xdr:from>
    <xdr:to>
      <xdr:col>46</xdr:col>
      <xdr:colOff>38100</xdr:colOff>
      <xdr:row>39</xdr:row>
      <xdr:rowOff>37991</xdr:rowOff>
    </xdr:to>
    <xdr:sp macro="" textlink="">
      <xdr:nvSpPr>
        <xdr:cNvPr id="321" name="楕円 320"/>
        <xdr:cNvSpPr/>
      </xdr:nvSpPr>
      <xdr:spPr>
        <a:xfrm>
          <a:off x="8699500" y="6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29118</xdr:rowOff>
    </xdr:from>
    <xdr:ext cx="378565" cy="259045"/>
    <xdr:sp macro="" textlink="">
      <xdr:nvSpPr>
        <xdr:cNvPr id="322" name="テキスト ボックス 321"/>
        <xdr:cNvSpPr txBox="1"/>
      </xdr:nvSpPr>
      <xdr:spPr>
        <a:xfrm>
          <a:off x="8561017" y="671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136253</xdr:rowOff>
    </xdr:from>
    <xdr:to>
      <xdr:col>41</xdr:col>
      <xdr:colOff>101600</xdr:colOff>
      <xdr:row>39</xdr:row>
      <xdr:rowOff>66403</xdr:rowOff>
    </xdr:to>
    <xdr:sp macro="" textlink="">
      <xdr:nvSpPr>
        <xdr:cNvPr id="323" name="楕円 322"/>
        <xdr:cNvSpPr/>
      </xdr:nvSpPr>
      <xdr:spPr>
        <a:xfrm>
          <a:off x="7810500" y="66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57530</xdr:rowOff>
    </xdr:from>
    <xdr:ext cx="378565" cy="259045"/>
    <xdr:sp macro="" textlink="">
      <xdr:nvSpPr>
        <xdr:cNvPr id="324" name="テキスト ボックス 323"/>
        <xdr:cNvSpPr txBox="1"/>
      </xdr:nvSpPr>
      <xdr:spPr>
        <a:xfrm>
          <a:off x="7672017" y="6744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325" name="楕円 324"/>
        <xdr:cNvSpPr/>
      </xdr:nvSpPr>
      <xdr:spPr>
        <a:xfrm>
          <a:off x="6921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60469</xdr:rowOff>
    </xdr:from>
    <xdr:ext cx="378565" cy="259045"/>
    <xdr:sp macro="" textlink="">
      <xdr:nvSpPr>
        <xdr:cNvPr id="326" name="テキスト ボックス 325"/>
        <xdr:cNvSpPr txBox="1"/>
      </xdr:nvSpPr>
      <xdr:spPr>
        <a:xfrm>
          <a:off x="6783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107856</xdr:rowOff>
    </xdr:from>
    <xdr:to>
      <xdr:col>55</xdr:col>
      <xdr:colOff>0</xdr:colOff>
      <xdr:row>55</xdr:row>
      <xdr:rowOff>125925</xdr:rowOff>
    </xdr:to>
    <xdr:cxnSp macro="">
      <xdr:nvCxnSpPr>
        <xdr:cNvPr id="353" name="直線コネクタ 352"/>
        <xdr:cNvCxnSpPr/>
      </xdr:nvCxnSpPr>
      <xdr:spPr>
        <a:xfrm flipV="1">
          <a:off x="9639300" y="9537606"/>
          <a:ext cx="8382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82378</xdr:rowOff>
    </xdr:from>
    <xdr:ext cx="534377" cy="259045"/>
    <xdr:sp macro="" textlink="">
      <xdr:nvSpPr>
        <xdr:cNvPr id="354" name="農林水産業費平均値テキスト"/>
        <xdr:cNvSpPr txBox="1"/>
      </xdr:nvSpPr>
      <xdr:spPr>
        <a:xfrm>
          <a:off x="10528300" y="9683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125925</xdr:rowOff>
    </xdr:from>
    <xdr:to>
      <xdr:col>50</xdr:col>
      <xdr:colOff>114300</xdr:colOff>
      <xdr:row>55</xdr:row>
      <xdr:rowOff>152913</xdr:rowOff>
    </xdr:to>
    <xdr:cxnSp macro="">
      <xdr:nvCxnSpPr>
        <xdr:cNvPr id="356" name="直線コネクタ 355"/>
        <xdr:cNvCxnSpPr/>
      </xdr:nvCxnSpPr>
      <xdr:spPr>
        <a:xfrm flipV="1">
          <a:off x="8750300" y="9555675"/>
          <a:ext cx="889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29325</xdr:rowOff>
    </xdr:from>
    <xdr:ext cx="534377" cy="259045"/>
    <xdr:sp macro="" textlink="">
      <xdr:nvSpPr>
        <xdr:cNvPr id="358" name="テキスト ボックス 357"/>
        <xdr:cNvSpPr txBox="1"/>
      </xdr:nvSpPr>
      <xdr:spPr>
        <a:xfrm>
          <a:off x="9372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52736</xdr:rowOff>
    </xdr:from>
    <xdr:to>
      <xdr:col>45</xdr:col>
      <xdr:colOff>177800</xdr:colOff>
      <xdr:row>55</xdr:row>
      <xdr:rowOff>152913</xdr:rowOff>
    </xdr:to>
    <xdr:cxnSp macro="">
      <xdr:nvCxnSpPr>
        <xdr:cNvPr id="359" name="直線コネクタ 358"/>
        <xdr:cNvCxnSpPr/>
      </xdr:nvCxnSpPr>
      <xdr:spPr>
        <a:xfrm>
          <a:off x="7861300" y="9482486"/>
          <a:ext cx="889000" cy="10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62975</xdr:rowOff>
    </xdr:from>
    <xdr:ext cx="534377" cy="259045"/>
    <xdr:sp macro="" textlink="">
      <xdr:nvSpPr>
        <xdr:cNvPr id="361" name="テキスト ボックス 360"/>
        <xdr:cNvSpPr txBox="1"/>
      </xdr:nvSpPr>
      <xdr:spPr>
        <a:xfrm>
          <a:off x="8483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52736</xdr:rowOff>
    </xdr:from>
    <xdr:to>
      <xdr:col>41</xdr:col>
      <xdr:colOff>50800</xdr:colOff>
      <xdr:row>55</xdr:row>
      <xdr:rowOff>130656</xdr:rowOff>
    </xdr:to>
    <xdr:cxnSp macro="">
      <xdr:nvCxnSpPr>
        <xdr:cNvPr id="362" name="直線コネクタ 361"/>
        <xdr:cNvCxnSpPr/>
      </xdr:nvCxnSpPr>
      <xdr:spPr>
        <a:xfrm flipV="1">
          <a:off x="6972300" y="9482486"/>
          <a:ext cx="889000" cy="7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76595</xdr:rowOff>
    </xdr:from>
    <xdr:ext cx="534377" cy="259045"/>
    <xdr:sp macro="" textlink="">
      <xdr:nvSpPr>
        <xdr:cNvPr id="364" name="テキスト ボックス 363"/>
        <xdr:cNvSpPr txBox="1"/>
      </xdr:nvSpPr>
      <xdr:spPr>
        <a:xfrm>
          <a:off x="7594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68415</xdr:rowOff>
    </xdr:from>
    <xdr:ext cx="534377" cy="259045"/>
    <xdr:sp macro="" textlink="">
      <xdr:nvSpPr>
        <xdr:cNvPr id="366" name="テキスト ボックス 365"/>
        <xdr:cNvSpPr txBox="1"/>
      </xdr:nvSpPr>
      <xdr:spPr>
        <a:xfrm>
          <a:off x="6705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57056</xdr:rowOff>
    </xdr:from>
    <xdr:to>
      <xdr:col>55</xdr:col>
      <xdr:colOff>50800</xdr:colOff>
      <xdr:row>55</xdr:row>
      <xdr:rowOff>158656</xdr:rowOff>
    </xdr:to>
    <xdr:sp macro="" textlink="">
      <xdr:nvSpPr>
        <xdr:cNvPr id="372" name="楕円 371"/>
        <xdr:cNvSpPr/>
      </xdr:nvSpPr>
      <xdr:spPr>
        <a:xfrm>
          <a:off x="10426700" y="94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79933</xdr:rowOff>
    </xdr:from>
    <xdr:ext cx="599010" cy="259045"/>
    <xdr:sp macro="" textlink="">
      <xdr:nvSpPr>
        <xdr:cNvPr id="373" name="農林水産業費該当値テキスト"/>
        <xdr:cNvSpPr txBox="1"/>
      </xdr:nvSpPr>
      <xdr:spPr>
        <a:xfrm>
          <a:off x="10528300" y="933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75125</xdr:rowOff>
    </xdr:from>
    <xdr:to>
      <xdr:col>50</xdr:col>
      <xdr:colOff>165100</xdr:colOff>
      <xdr:row>56</xdr:row>
      <xdr:rowOff>5275</xdr:rowOff>
    </xdr:to>
    <xdr:sp macro="" textlink="">
      <xdr:nvSpPr>
        <xdr:cNvPr id="374" name="楕円 373"/>
        <xdr:cNvSpPr/>
      </xdr:nvSpPr>
      <xdr:spPr>
        <a:xfrm>
          <a:off x="9588500" y="95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21802</xdr:rowOff>
    </xdr:from>
    <xdr:ext cx="599010" cy="259045"/>
    <xdr:sp macro="" textlink="">
      <xdr:nvSpPr>
        <xdr:cNvPr id="375" name="テキスト ボックス 374"/>
        <xdr:cNvSpPr txBox="1"/>
      </xdr:nvSpPr>
      <xdr:spPr>
        <a:xfrm>
          <a:off x="9339795" y="928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102113</xdr:rowOff>
    </xdr:from>
    <xdr:to>
      <xdr:col>46</xdr:col>
      <xdr:colOff>38100</xdr:colOff>
      <xdr:row>56</xdr:row>
      <xdr:rowOff>32263</xdr:rowOff>
    </xdr:to>
    <xdr:sp macro="" textlink="">
      <xdr:nvSpPr>
        <xdr:cNvPr id="376" name="楕円 375"/>
        <xdr:cNvSpPr/>
      </xdr:nvSpPr>
      <xdr:spPr>
        <a:xfrm>
          <a:off x="8699500" y="95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48790</xdr:rowOff>
    </xdr:from>
    <xdr:ext cx="599010" cy="259045"/>
    <xdr:sp macro="" textlink="">
      <xdr:nvSpPr>
        <xdr:cNvPr id="377" name="テキスト ボックス 376"/>
        <xdr:cNvSpPr txBox="1"/>
      </xdr:nvSpPr>
      <xdr:spPr>
        <a:xfrm>
          <a:off x="8450795" y="93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1936</xdr:rowOff>
    </xdr:from>
    <xdr:to>
      <xdr:col>41</xdr:col>
      <xdr:colOff>101600</xdr:colOff>
      <xdr:row>55</xdr:row>
      <xdr:rowOff>103536</xdr:rowOff>
    </xdr:to>
    <xdr:sp macro="" textlink="">
      <xdr:nvSpPr>
        <xdr:cNvPr id="378" name="楕円 377"/>
        <xdr:cNvSpPr/>
      </xdr:nvSpPr>
      <xdr:spPr>
        <a:xfrm>
          <a:off x="7810500" y="94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120063</xdr:rowOff>
    </xdr:from>
    <xdr:ext cx="599010" cy="259045"/>
    <xdr:sp macro="" textlink="">
      <xdr:nvSpPr>
        <xdr:cNvPr id="379" name="テキスト ボックス 378"/>
        <xdr:cNvSpPr txBox="1"/>
      </xdr:nvSpPr>
      <xdr:spPr>
        <a:xfrm>
          <a:off x="7561795" y="920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79856</xdr:rowOff>
    </xdr:from>
    <xdr:to>
      <xdr:col>36</xdr:col>
      <xdr:colOff>165100</xdr:colOff>
      <xdr:row>56</xdr:row>
      <xdr:rowOff>10006</xdr:rowOff>
    </xdr:to>
    <xdr:sp macro="" textlink="">
      <xdr:nvSpPr>
        <xdr:cNvPr id="380" name="楕円 379"/>
        <xdr:cNvSpPr/>
      </xdr:nvSpPr>
      <xdr:spPr>
        <a:xfrm>
          <a:off x="6921500" y="95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26533</xdr:rowOff>
    </xdr:from>
    <xdr:ext cx="599010" cy="259045"/>
    <xdr:sp macro="" textlink="">
      <xdr:nvSpPr>
        <xdr:cNvPr id="381" name="テキスト ボックス 380"/>
        <xdr:cNvSpPr txBox="1"/>
      </xdr:nvSpPr>
      <xdr:spPr>
        <a:xfrm>
          <a:off x="6672795" y="928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16092</xdr:rowOff>
    </xdr:from>
    <xdr:to>
      <xdr:col>55</xdr:col>
      <xdr:colOff>0</xdr:colOff>
      <xdr:row>78</xdr:row>
      <xdr:rowOff>36427</xdr:rowOff>
    </xdr:to>
    <xdr:cxnSp macro="">
      <xdr:nvCxnSpPr>
        <xdr:cNvPr id="412" name="直線コネクタ 411"/>
        <xdr:cNvCxnSpPr/>
      </xdr:nvCxnSpPr>
      <xdr:spPr>
        <a:xfrm flipV="1">
          <a:off x="9639300" y="13389192"/>
          <a:ext cx="838200" cy="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36427</xdr:rowOff>
    </xdr:from>
    <xdr:to>
      <xdr:col>50</xdr:col>
      <xdr:colOff>114300</xdr:colOff>
      <xdr:row>78</xdr:row>
      <xdr:rowOff>38419</xdr:rowOff>
    </xdr:to>
    <xdr:cxnSp macro="">
      <xdr:nvCxnSpPr>
        <xdr:cNvPr id="415" name="直線コネクタ 414"/>
        <xdr:cNvCxnSpPr/>
      </xdr:nvCxnSpPr>
      <xdr:spPr>
        <a:xfrm flipV="1">
          <a:off x="8750300" y="13409527"/>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98214</xdr:rowOff>
    </xdr:from>
    <xdr:to>
      <xdr:col>45</xdr:col>
      <xdr:colOff>177800</xdr:colOff>
      <xdr:row>78</xdr:row>
      <xdr:rowOff>38419</xdr:rowOff>
    </xdr:to>
    <xdr:cxnSp macro="">
      <xdr:nvCxnSpPr>
        <xdr:cNvPr id="418" name="直線コネクタ 417"/>
        <xdr:cNvCxnSpPr/>
      </xdr:nvCxnSpPr>
      <xdr:spPr>
        <a:xfrm>
          <a:off x="7861300" y="12956964"/>
          <a:ext cx="889000" cy="45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86997</xdr:rowOff>
    </xdr:from>
    <xdr:ext cx="534377" cy="259045"/>
    <xdr:sp macro="" textlink="">
      <xdr:nvSpPr>
        <xdr:cNvPr id="420" name="テキスト ボックス 419"/>
        <xdr:cNvSpPr txBox="1"/>
      </xdr:nvSpPr>
      <xdr:spPr>
        <a:xfrm>
          <a:off x="8483111" y="134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98214</xdr:rowOff>
    </xdr:from>
    <xdr:to>
      <xdr:col>41</xdr:col>
      <xdr:colOff>50800</xdr:colOff>
      <xdr:row>76</xdr:row>
      <xdr:rowOff>152219</xdr:rowOff>
    </xdr:to>
    <xdr:cxnSp macro="">
      <xdr:nvCxnSpPr>
        <xdr:cNvPr id="421" name="直線コネクタ 420"/>
        <xdr:cNvCxnSpPr/>
      </xdr:nvCxnSpPr>
      <xdr:spPr>
        <a:xfrm flipV="1">
          <a:off x="6972300" y="12956964"/>
          <a:ext cx="889000" cy="22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29118</xdr:rowOff>
    </xdr:from>
    <xdr:ext cx="534377" cy="259045"/>
    <xdr:sp macro="" textlink="">
      <xdr:nvSpPr>
        <xdr:cNvPr id="423" name="テキスト ボックス 422"/>
        <xdr:cNvSpPr txBox="1"/>
      </xdr:nvSpPr>
      <xdr:spPr>
        <a:xfrm>
          <a:off x="7594111" y="1340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97666</xdr:rowOff>
    </xdr:from>
    <xdr:ext cx="534377" cy="259045"/>
    <xdr:sp macro="" textlink="">
      <xdr:nvSpPr>
        <xdr:cNvPr id="425" name="テキスト ボックス 424"/>
        <xdr:cNvSpPr txBox="1"/>
      </xdr:nvSpPr>
      <xdr:spPr>
        <a:xfrm>
          <a:off x="6705111" y="134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136742</xdr:rowOff>
    </xdr:from>
    <xdr:to>
      <xdr:col>55</xdr:col>
      <xdr:colOff>50800</xdr:colOff>
      <xdr:row>78</xdr:row>
      <xdr:rowOff>66892</xdr:rowOff>
    </xdr:to>
    <xdr:sp macro="" textlink="">
      <xdr:nvSpPr>
        <xdr:cNvPr id="431" name="楕円 430"/>
        <xdr:cNvSpPr/>
      </xdr:nvSpPr>
      <xdr:spPr>
        <a:xfrm>
          <a:off x="10426700" y="133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115169</xdr:rowOff>
    </xdr:from>
    <xdr:ext cx="534377" cy="259045"/>
    <xdr:sp macro="" textlink="">
      <xdr:nvSpPr>
        <xdr:cNvPr id="432" name="商工費該当値テキスト"/>
        <xdr:cNvSpPr txBox="1"/>
      </xdr:nvSpPr>
      <xdr:spPr>
        <a:xfrm>
          <a:off x="10528300" y="133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157077</xdr:rowOff>
    </xdr:from>
    <xdr:to>
      <xdr:col>50</xdr:col>
      <xdr:colOff>165100</xdr:colOff>
      <xdr:row>78</xdr:row>
      <xdr:rowOff>87227</xdr:rowOff>
    </xdr:to>
    <xdr:sp macro="" textlink="">
      <xdr:nvSpPr>
        <xdr:cNvPr id="433" name="楕円 432"/>
        <xdr:cNvSpPr/>
      </xdr:nvSpPr>
      <xdr:spPr>
        <a:xfrm>
          <a:off x="9588500" y="1335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78354</xdr:rowOff>
    </xdr:from>
    <xdr:ext cx="534377" cy="259045"/>
    <xdr:sp macro="" textlink="">
      <xdr:nvSpPr>
        <xdr:cNvPr id="434" name="テキスト ボックス 433"/>
        <xdr:cNvSpPr txBox="1"/>
      </xdr:nvSpPr>
      <xdr:spPr>
        <a:xfrm>
          <a:off x="9372111" y="1345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159069</xdr:rowOff>
    </xdr:from>
    <xdr:to>
      <xdr:col>46</xdr:col>
      <xdr:colOff>38100</xdr:colOff>
      <xdr:row>78</xdr:row>
      <xdr:rowOff>89219</xdr:rowOff>
    </xdr:to>
    <xdr:sp macro="" textlink="">
      <xdr:nvSpPr>
        <xdr:cNvPr id="435" name="楕円 434"/>
        <xdr:cNvSpPr/>
      </xdr:nvSpPr>
      <xdr:spPr>
        <a:xfrm>
          <a:off x="8699500" y="133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105746</xdr:rowOff>
    </xdr:from>
    <xdr:ext cx="534377" cy="259045"/>
    <xdr:sp macro="" textlink="">
      <xdr:nvSpPr>
        <xdr:cNvPr id="436" name="テキスト ボックス 435"/>
        <xdr:cNvSpPr txBox="1"/>
      </xdr:nvSpPr>
      <xdr:spPr>
        <a:xfrm>
          <a:off x="8483111" y="131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47414</xdr:rowOff>
    </xdr:from>
    <xdr:to>
      <xdr:col>41</xdr:col>
      <xdr:colOff>101600</xdr:colOff>
      <xdr:row>75</xdr:row>
      <xdr:rowOff>149014</xdr:rowOff>
    </xdr:to>
    <xdr:sp macro="" textlink="">
      <xdr:nvSpPr>
        <xdr:cNvPr id="437" name="楕円 436"/>
        <xdr:cNvSpPr/>
      </xdr:nvSpPr>
      <xdr:spPr>
        <a:xfrm>
          <a:off x="7810500" y="129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165541</xdr:rowOff>
    </xdr:from>
    <xdr:ext cx="534377" cy="259045"/>
    <xdr:sp macro="" textlink="">
      <xdr:nvSpPr>
        <xdr:cNvPr id="438" name="テキスト ボックス 437"/>
        <xdr:cNvSpPr txBox="1"/>
      </xdr:nvSpPr>
      <xdr:spPr>
        <a:xfrm>
          <a:off x="7594111" y="126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101419</xdr:rowOff>
    </xdr:from>
    <xdr:to>
      <xdr:col>36</xdr:col>
      <xdr:colOff>165100</xdr:colOff>
      <xdr:row>77</xdr:row>
      <xdr:rowOff>31569</xdr:rowOff>
    </xdr:to>
    <xdr:sp macro="" textlink="">
      <xdr:nvSpPr>
        <xdr:cNvPr id="439" name="楕円 438"/>
        <xdr:cNvSpPr/>
      </xdr:nvSpPr>
      <xdr:spPr>
        <a:xfrm>
          <a:off x="6921500" y="131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48096</xdr:rowOff>
    </xdr:from>
    <xdr:ext cx="534377" cy="259045"/>
    <xdr:sp macro="" textlink="">
      <xdr:nvSpPr>
        <xdr:cNvPr id="440" name="テキスト ボックス 439"/>
        <xdr:cNvSpPr txBox="1"/>
      </xdr:nvSpPr>
      <xdr:spPr>
        <a:xfrm>
          <a:off x="6705111" y="129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136637</xdr:rowOff>
    </xdr:from>
    <xdr:to>
      <xdr:col>55</xdr:col>
      <xdr:colOff>0</xdr:colOff>
      <xdr:row>97</xdr:row>
      <xdr:rowOff>162832</xdr:rowOff>
    </xdr:to>
    <xdr:cxnSp macro="">
      <xdr:nvCxnSpPr>
        <xdr:cNvPr id="467" name="直線コネクタ 466"/>
        <xdr:cNvCxnSpPr/>
      </xdr:nvCxnSpPr>
      <xdr:spPr>
        <a:xfrm>
          <a:off x="9639300" y="16767287"/>
          <a:ext cx="838200" cy="2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132758</xdr:rowOff>
    </xdr:from>
    <xdr:to>
      <xdr:col>50</xdr:col>
      <xdr:colOff>114300</xdr:colOff>
      <xdr:row>97</xdr:row>
      <xdr:rowOff>136637</xdr:rowOff>
    </xdr:to>
    <xdr:cxnSp macro="">
      <xdr:nvCxnSpPr>
        <xdr:cNvPr id="470" name="直線コネクタ 469"/>
        <xdr:cNvCxnSpPr/>
      </xdr:nvCxnSpPr>
      <xdr:spPr>
        <a:xfrm>
          <a:off x="8750300" y="16763408"/>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8269</xdr:rowOff>
    </xdr:from>
    <xdr:ext cx="534377" cy="259045"/>
    <xdr:sp macro="" textlink="">
      <xdr:nvSpPr>
        <xdr:cNvPr id="472" name="テキスト ボックス 471"/>
        <xdr:cNvSpPr txBox="1"/>
      </xdr:nvSpPr>
      <xdr:spPr>
        <a:xfrm>
          <a:off x="9372111" y="168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132758</xdr:rowOff>
    </xdr:from>
    <xdr:to>
      <xdr:col>45</xdr:col>
      <xdr:colOff>177800</xdr:colOff>
      <xdr:row>97</xdr:row>
      <xdr:rowOff>143004</xdr:rowOff>
    </xdr:to>
    <xdr:cxnSp macro="">
      <xdr:nvCxnSpPr>
        <xdr:cNvPr id="473" name="直線コネクタ 472"/>
        <xdr:cNvCxnSpPr/>
      </xdr:nvCxnSpPr>
      <xdr:spPr>
        <a:xfrm flipV="1">
          <a:off x="7861300" y="16763408"/>
          <a:ext cx="889000" cy="1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17144</xdr:rowOff>
    </xdr:from>
    <xdr:ext cx="534377" cy="259045"/>
    <xdr:sp macro="" textlink="">
      <xdr:nvSpPr>
        <xdr:cNvPr id="475" name="テキスト ボックス 474"/>
        <xdr:cNvSpPr txBox="1"/>
      </xdr:nvSpPr>
      <xdr:spPr>
        <a:xfrm>
          <a:off x="8483111" y="168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132601</xdr:rowOff>
    </xdr:from>
    <xdr:to>
      <xdr:col>41</xdr:col>
      <xdr:colOff>50800</xdr:colOff>
      <xdr:row>97</xdr:row>
      <xdr:rowOff>143004</xdr:rowOff>
    </xdr:to>
    <xdr:cxnSp macro="">
      <xdr:nvCxnSpPr>
        <xdr:cNvPr id="476" name="直線コネクタ 475"/>
        <xdr:cNvCxnSpPr/>
      </xdr:nvCxnSpPr>
      <xdr:spPr>
        <a:xfrm>
          <a:off x="6972300" y="16763251"/>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30709</xdr:rowOff>
    </xdr:from>
    <xdr:ext cx="534377" cy="259045"/>
    <xdr:sp macro="" textlink="">
      <xdr:nvSpPr>
        <xdr:cNvPr id="478" name="テキスト ボックス 477"/>
        <xdr:cNvSpPr txBox="1"/>
      </xdr:nvSpPr>
      <xdr:spPr>
        <a:xfrm>
          <a:off x="7594111" y="168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112032</xdr:rowOff>
    </xdr:from>
    <xdr:to>
      <xdr:col>55</xdr:col>
      <xdr:colOff>50800</xdr:colOff>
      <xdr:row>98</xdr:row>
      <xdr:rowOff>42182</xdr:rowOff>
    </xdr:to>
    <xdr:sp macro="" textlink="">
      <xdr:nvSpPr>
        <xdr:cNvPr id="486" name="楕円 485"/>
        <xdr:cNvSpPr/>
      </xdr:nvSpPr>
      <xdr:spPr>
        <a:xfrm>
          <a:off x="10426700" y="167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68779</xdr:rowOff>
    </xdr:from>
    <xdr:ext cx="534377" cy="259045"/>
    <xdr:sp macro="" textlink="">
      <xdr:nvSpPr>
        <xdr:cNvPr id="487" name="土木費該当値テキスト"/>
        <xdr:cNvSpPr txBox="1"/>
      </xdr:nvSpPr>
      <xdr:spPr>
        <a:xfrm>
          <a:off x="10528300" y="16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85837</xdr:rowOff>
    </xdr:from>
    <xdr:to>
      <xdr:col>50</xdr:col>
      <xdr:colOff>165100</xdr:colOff>
      <xdr:row>98</xdr:row>
      <xdr:rowOff>15987</xdr:rowOff>
    </xdr:to>
    <xdr:sp macro="" textlink="">
      <xdr:nvSpPr>
        <xdr:cNvPr id="488" name="楕円 487"/>
        <xdr:cNvSpPr/>
      </xdr:nvSpPr>
      <xdr:spPr>
        <a:xfrm>
          <a:off x="9588500" y="1671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32514</xdr:rowOff>
    </xdr:from>
    <xdr:ext cx="534377" cy="259045"/>
    <xdr:sp macro="" textlink="">
      <xdr:nvSpPr>
        <xdr:cNvPr id="489" name="テキスト ボックス 488"/>
        <xdr:cNvSpPr txBox="1"/>
      </xdr:nvSpPr>
      <xdr:spPr>
        <a:xfrm>
          <a:off x="9372111" y="1649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81958</xdr:rowOff>
    </xdr:from>
    <xdr:to>
      <xdr:col>46</xdr:col>
      <xdr:colOff>38100</xdr:colOff>
      <xdr:row>98</xdr:row>
      <xdr:rowOff>12108</xdr:rowOff>
    </xdr:to>
    <xdr:sp macro="" textlink="">
      <xdr:nvSpPr>
        <xdr:cNvPr id="490" name="楕円 489"/>
        <xdr:cNvSpPr/>
      </xdr:nvSpPr>
      <xdr:spPr>
        <a:xfrm>
          <a:off x="8699500" y="167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28635</xdr:rowOff>
    </xdr:from>
    <xdr:ext cx="534377" cy="259045"/>
    <xdr:sp macro="" textlink="">
      <xdr:nvSpPr>
        <xdr:cNvPr id="491" name="テキスト ボックス 490"/>
        <xdr:cNvSpPr txBox="1"/>
      </xdr:nvSpPr>
      <xdr:spPr>
        <a:xfrm>
          <a:off x="8483111" y="164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92204</xdr:rowOff>
    </xdr:from>
    <xdr:to>
      <xdr:col>41</xdr:col>
      <xdr:colOff>101600</xdr:colOff>
      <xdr:row>98</xdr:row>
      <xdr:rowOff>22354</xdr:rowOff>
    </xdr:to>
    <xdr:sp macro="" textlink="">
      <xdr:nvSpPr>
        <xdr:cNvPr id="492" name="楕円 491"/>
        <xdr:cNvSpPr/>
      </xdr:nvSpPr>
      <xdr:spPr>
        <a:xfrm>
          <a:off x="7810500" y="167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38881</xdr:rowOff>
    </xdr:from>
    <xdr:ext cx="534377" cy="259045"/>
    <xdr:sp macro="" textlink="">
      <xdr:nvSpPr>
        <xdr:cNvPr id="493" name="テキスト ボックス 492"/>
        <xdr:cNvSpPr txBox="1"/>
      </xdr:nvSpPr>
      <xdr:spPr>
        <a:xfrm>
          <a:off x="7594111" y="164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81801</xdr:rowOff>
    </xdr:from>
    <xdr:to>
      <xdr:col>36</xdr:col>
      <xdr:colOff>165100</xdr:colOff>
      <xdr:row>98</xdr:row>
      <xdr:rowOff>11951</xdr:rowOff>
    </xdr:to>
    <xdr:sp macro="" textlink="">
      <xdr:nvSpPr>
        <xdr:cNvPr id="494" name="楕円 493"/>
        <xdr:cNvSpPr/>
      </xdr:nvSpPr>
      <xdr:spPr>
        <a:xfrm>
          <a:off x="6921500" y="167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3078</xdr:rowOff>
    </xdr:from>
    <xdr:ext cx="534377" cy="259045"/>
    <xdr:sp macro="" textlink="">
      <xdr:nvSpPr>
        <xdr:cNvPr id="495" name="テキスト ボックス 494"/>
        <xdr:cNvSpPr txBox="1"/>
      </xdr:nvSpPr>
      <xdr:spPr>
        <a:xfrm>
          <a:off x="6705111" y="168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93686</xdr:rowOff>
    </xdr:from>
    <xdr:to>
      <xdr:col>85</xdr:col>
      <xdr:colOff>127000</xdr:colOff>
      <xdr:row>37</xdr:row>
      <xdr:rowOff>106781</xdr:rowOff>
    </xdr:to>
    <xdr:cxnSp macro="">
      <xdr:nvCxnSpPr>
        <xdr:cNvPr id="527" name="直線コネクタ 526"/>
        <xdr:cNvCxnSpPr/>
      </xdr:nvCxnSpPr>
      <xdr:spPr>
        <a:xfrm flipV="1">
          <a:off x="15481300" y="6437336"/>
          <a:ext cx="8382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60159</xdr:rowOff>
    </xdr:from>
    <xdr:ext cx="534377" cy="259045"/>
    <xdr:sp macro="" textlink="">
      <xdr:nvSpPr>
        <xdr:cNvPr id="528" name="消防費平均値テキスト"/>
        <xdr:cNvSpPr txBox="1"/>
      </xdr:nvSpPr>
      <xdr:spPr>
        <a:xfrm>
          <a:off x="16370300" y="640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106781</xdr:rowOff>
    </xdr:from>
    <xdr:to>
      <xdr:col>81</xdr:col>
      <xdr:colOff>50800</xdr:colOff>
      <xdr:row>37</xdr:row>
      <xdr:rowOff>114489</xdr:rowOff>
    </xdr:to>
    <xdr:cxnSp macro="">
      <xdr:nvCxnSpPr>
        <xdr:cNvPr id="530" name="直線コネクタ 529"/>
        <xdr:cNvCxnSpPr/>
      </xdr:nvCxnSpPr>
      <xdr:spPr>
        <a:xfrm flipV="1">
          <a:off x="14592300" y="6450431"/>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58265</xdr:rowOff>
    </xdr:from>
    <xdr:ext cx="534377" cy="259045"/>
    <xdr:sp macro="" textlink="">
      <xdr:nvSpPr>
        <xdr:cNvPr id="532" name="テキスト ボックス 531"/>
        <xdr:cNvSpPr txBox="1"/>
      </xdr:nvSpPr>
      <xdr:spPr>
        <a:xfrm>
          <a:off x="15214111" y="65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114489</xdr:rowOff>
    </xdr:from>
    <xdr:to>
      <xdr:col>76</xdr:col>
      <xdr:colOff>114300</xdr:colOff>
      <xdr:row>37</xdr:row>
      <xdr:rowOff>150020</xdr:rowOff>
    </xdr:to>
    <xdr:cxnSp macro="">
      <xdr:nvCxnSpPr>
        <xdr:cNvPr id="533" name="直線コネクタ 532"/>
        <xdr:cNvCxnSpPr/>
      </xdr:nvCxnSpPr>
      <xdr:spPr>
        <a:xfrm flipV="1">
          <a:off x="13703300" y="6458139"/>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36515</xdr:rowOff>
    </xdr:from>
    <xdr:ext cx="534377" cy="259045"/>
    <xdr:sp macro="" textlink="">
      <xdr:nvSpPr>
        <xdr:cNvPr id="535" name="テキスト ボックス 534"/>
        <xdr:cNvSpPr txBox="1"/>
      </xdr:nvSpPr>
      <xdr:spPr>
        <a:xfrm>
          <a:off x="14325111" y="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150020</xdr:rowOff>
    </xdr:from>
    <xdr:to>
      <xdr:col>71</xdr:col>
      <xdr:colOff>177800</xdr:colOff>
      <xdr:row>38</xdr:row>
      <xdr:rowOff>16435</xdr:rowOff>
    </xdr:to>
    <xdr:cxnSp macro="">
      <xdr:nvCxnSpPr>
        <xdr:cNvPr id="536" name="直線コネクタ 535"/>
        <xdr:cNvCxnSpPr/>
      </xdr:nvCxnSpPr>
      <xdr:spPr>
        <a:xfrm flipV="1">
          <a:off x="12814300" y="6493670"/>
          <a:ext cx="889000" cy="3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93110</xdr:rowOff>
    </xdr:from>
    <xdr:ext cx="534377" cy="259045"/>
    <xdr:sp macro="" textlink="">
      <xdr:nvSpPr>
        <xdr:cNvPr id="538" name="テキスト ボックス 537"/>
        <xdr:cNvSpPr txBox="1"/>
      </xdr:nvSpPr>
      <xdr:spPr>
        <a:xfrm>
          <a:off x="13436111" y="66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81549</xdr:rowOff>
    </xdr:from>
    <xdr:ext cx="534377" cy="259045"/>
    <xdr:sp macro="" textlink="">
      <xdr:nvSpPr>
        <xdr:cNvPr id="540" name="テキスト ボックス 539"/>
        <xdr:cNvSpPr txBox="1"/>
      </xdr:nvSpPr>
      <xdr:spPr>
        <a:xfrm>
          <a:off x="12547111" y="659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42886</xdr:rowOff>
    </xdr:from>
    <xdr:to>
      <xdr:col>85</xdr:col>
      <xdr:colOff>177800</xdr:colOff>
      <xdr:row>37</xdr:row>
      <xdr:rowOff>144486</xdr:rowOff>
    </xdr:to>
    <xdr:sp macro="" textlink="">
      <xdr:nvSpPr>
        <xdr:cNvPr id="546" name="楕円 545"/>
        <xdr:cNvSpPr/>
      </xdr:nvSpPr>
      <xdr:spPr>
        <a:xfrm>
          <a:off x="16268700" y="63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65763</xdr:rowOff>
    </xdr:from>
    <xdr:ext cx="534377" cy="259045"/>
    <xdr:sp macro="" textlink="">
      <xdr:nvSpPr>
        <xdr:cNvPr id="547" name="消防費該当値テキスト"/>
        <xdr:cNvSpPr txBox="1"/>
      </xdr:nvSpPr>
      <xdr:spPr>
        <a:xfrm>
          <a:off x="16370300" y="623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55981</xdr:rowOff>
    </xdr:from>
    <xdr:to>
      <xdr:col>81</xdr:col>
      <xdr:colOff>101600</xdr:colOff>
      <xdr:row>37</xdr:row>
      <xdr:rowOff>157581</xdr:rowOff>
    </xdr:to>
    <xdr:sp macro="" textlink="">
      <xdr:nvSpPr>
        <xdr:cNvPr id="548" name="楕円 547"/>
        <xdr:cNvSpPr/>
      </xdr:nvSpPr>
      <xdr:spPr>
        <a:xfrm>
          <a:off x="15430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2658</xdr:rowOff>
    </xdr:from>
    <xdr:ext cx="534377" cy="259045"/>
    <xdr:sp macro="" textlink="">
      <xdr:nvSpPr>
        <xdr:cNvPr id="549" name="テキスト ボックス 548"/>
        <xdr:cNvSpPr txBox="1"/>
      </xdr:nvSpPr>
      <xdr:spPr>
        <a:xfrm>
          <a:off x="15214111" y="61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63689</xdr:rowOff>
    </xdr:from>
    <xdr:to>
      <xdr:col>76</xdr:col>
      <xdr:colOff>165100</xdr:colOff>
      <xdr:row>37</xdr:row>
      <xdr:rowOff>165289</xdr:rowOff>
    </xdr:to>
    <xdr:sp macro="" textlink="">
      <xdr:nvSpPr>
        <xdr:cNvPr id="550" name="楕円 549"/>
        <xdr:cNvSpPr/>
      </xdr:nvSpPr>
      <xdr:spPr>
        <a:xfrm>
          <a:off x="14541500" y="64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10366</xdr:rowOff>
    </xdr:from>
    <xdr:ext cx="534377" cy="259045"/>
    <xdr:sp macro="" textlink="">
      <xdr:nvSpPr>
        <xdr:cNvPr id="551" name="テキスト ボックス 550"/>
        <xdr:cNvSpPr txBox="1"/>
      </xdr:nvSpPr>
      <xdr:spPr>
        <a:xfrm>
          <a:off x="14325111" y="618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99220</xdr:rowOff>
    </xdr:from>
    <xdr:to>
      <xdr:col>72</xdr:col>
      <xdr:colOff>38100</xdr:colOff>
      <xdr:row>38</xdr:row>
      <xdr:rowOff>29370</xdr:rowOff>
    </xdr:to>
    <xdr:sp macro="" textlink="">
      <xdr:nvSpPr>
        <xdr:cNvPr id="552" name="楕円 551"/>
        <xdr:cNvSpPr/>
      </xdr:nvSpPr>
      <xdr:spPr>
        <a:xfrm>
          <a:off x="13652500" y="64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45897</xdr:rowOff>
    </xdr:from>
    <xdr:ext cx="534377" cy="259045"/>
    <xdr:sp macro="" textlink="">
      <xdr:nvSpPr>
        <xdr:cNvPr id="553" name="テキスト ボックス 552"/>
        <xdr:cNvSpPr txBox="1"/>
      </xdr:nvSpPr>
      <xdr:spPr>
        <a:xfrm>
          <a:off x="13436111" y="62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137085</xdr:rowOff>
    </xdr:from>
    <xdr:to>
      <xdr:col>67</xdr:col>
      <xdr:colOff>101600</xdr:colOff>
      <xdr:row>38</xdr:row>
      <xdr:rowOff>67235</xdr:rowOff>
    </xdr:to>
    <xdr:sp macro="" textlink="">
      <xdr:nvSpPr>
        <xdr:cNvPr id="554" name="楕円 553"/>
        <xdr:cNvSpPr/>
      </xdr:nvSpPr>
      <xdr:spPr>
        <a:xfrm>
          <a:off x="12763500" y="64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83762</xdr:rowOff>
    </xdr:from>
    <xdr:ext cx="534377" cy="259045"/>
    <xdr:sp macro="" textlink="">
      <xdr:nvSpPr>
        <xdr:cNvPr id="555" name="テキスト ボックス 554"/>
        <xdr:cNvSpPr txBox="1"/>
      </xdr:nvSpPr>
      <xdr:spPr>
        <a:xfrm>
          <a:off x="12547111" y="625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123306</xdr:rowOff>
    </xdr:from>
    <xdr:to>
      <xdr:col>85</xdr:col>
      <xdr:colOff>127000</xdr:colOff>
      <xdr:row>55</xdr:row>
      <xdr:rowOff>45920</xdr:rowOff>
    </xdr:to>
    <xdr:cxnSp macro="">
      <xdr:nvCxnSpPr>
        <xdr:cNvPr id="587" name="直線コネクタ 586"/>
        <xdr:cNvCxnSpPr/>
      </xdr:nvCxnSpPr>
      <xdr:spPr>
        <a:xfrm flipV="1">
          <a:off x="15481300" y="9381606"/>
          <a:ext cx="838200" cy="9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51303</xdr:rowOff>
    </xdr:from>
    <xdr:ext cx="534377" cy="259045"/>
    <xdr:sp macro="" textlink="">
      <xdr:nvSpPr>
        <xdr:cNvPr id="588" name="教育費平均値テキスト"/>
        <xdr:cNvSpPr txBox="1"/>
      </xdr:nvSpPr>
      <xdr:spPr>
        <a:xfrm>
          <a:off x="16370300" y="9652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45920</xdr:rowOff>
    </xdr:from>
    <xdr:to>
      <xdr:col>81</xdr:col>
      <xdr:colOff>50800</xdr:colOff>
      <xdr:row>55</xdr:row>
      <xdr:rowOff>143423</xdr:rowOff>
    </xdr:to>
    <xdr:cxnSp macro="">
      <xdr:nvCxnSpPr>
        <xdr:cNvPr id="590" name="直線コネクタ 589"/>
        <xdr:cNvCxnSpPr/>
      </xdr:nvCxnSpPr>
      <xdr:spPr>
        <a:xfrm flipV="1">
          <a:off x="14592300" y="9475670"/>
          <a:ext cx="889000" cy="9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125457</xdr:rowOff>
    </xdr:from>
    <xdr:ext cx="534377" cy="259045"/>
    <xdr:sp macro="" textlink="">
      <xdr:nvSpPr>
        <xdr:cNvPr id="592" name="テキスト ボックス 591"/>
        <xdr:cNvSpPr txBox="1"/>
      </xdr:nvSpPr>
      <xdr:spPr>
        <a:xfrm>
          <a:off x="15214111" y="98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143423</xdr:rowOff>
    </xdr:from>
    <xdr:to>
      <xdr:col>76</xdr:col>
      <xdr:colOff>114300</xdr:colOff>
      <xdr:row>56</xdr:row>
      <xdr:rowOff>34217</xdr:rowOff>
    </xdr:to>
    <xdr:cxnSp macro="">
      <xdr:nvCxnSpPr>
        <xdr:cNvPr id="593" name="直線コネクタ 592"/>
        <xdr:cNvCxnSpPr/>
      </xdr:nvCxnSpPr>
      <xdr:spPr>
        <a:xfrm flipV="1">
          <a:off x="13703300" y="9573173"/>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170045</xdr:rowOff>
    </xdr:from>
    <xdr:ext cx="534377" cy="259045"/>
    <xdr:sp macro="" textlink="">
      <xdr:nvSpPr>
        <xdr:cNvPr id="595" name="テキスト ボックス 594"/>
        <xdr:cNvSpPr txBox="1"/>
      </xdr:nvSpPr>
      <xdr:spPr>
        <a:xfrm>
          <a:off x="14325111"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99619</xdr:rowOff>
    </xdr:from>
    <xdr:to>
      <xdr:col>71</xdr:col>
      <xdr:colOff>177800</xdr:colOff>
      <xdr:row>56</xdr:row>
      <xdr:rowOff>34217</xdr:rowOff>
    </xdr:to>
    <xdr:cxnSp macro="">
      <xdr:nvCxnSpPr>
        <xdr:cNvPr id="596" name="直線コネクタ 595"/>
        <xdr:cNvCxnSpPr/>
      </xdr:nvCxnSpPr>
      <xdr:spPr>
        <a:xfrm>
          <a:off x="12814300" y="9529369"/>
          <a:ext cx="889000" cy="1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140381</xdr:rowOff>
    </xdr:from>
    <xdr:ext cx="534377" cy="259045"/>
    <xdr:sp macro="" textlink="">
      <xdr:nvSpPr>
        <xdr:cNvPr id="598" name="テキスト ボックス 597"/>
        <xdr:cNvSpPr txBox="1"/>
      </xdr:nvSpPr>
      <xdr:spPr>
        <a:xfrm>
          <a:off x="13436111" y="99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31949</xdr:rowOff>
    </xdr:from>
    <xdr:ext cx="534377" cy="259045"/>
    <xdr:sp macro="" textlink="">
      <xdr:nvSpPr>
        <xdr:cNvPr id="600" name="テキスト ボックス 599"/>
        <xdr:cNvSpPr txBox="1"/>
      </xdr:nvSpPr>
      <xdr:spPr>
        <a:xfrm>
          <a:off x="12547111" y="98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72506</xdr:rowOff>
    </xdr:from>
    <xdr:to>
      <xdr:col>85</xdr:col>
      <xdr:colOff>177800</xdr:colOff>
      <xdr:row>55</xdr:row>
      <xdr:rowOff>2656</xdr:rowOff>
    </xdr:to>
    <xdr:sp macro="" textlink="">
      <xdr:nvSpPr>
        <xdr:cNvPr id="606" name="楕円 605"/>
        <xdr:cNvSpPr/>
      </xdr:nvSpPr>
      <xdr:spPr>
        <a:xfrm>
          <a:off x="16268700" y="93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95383</xdr:rowOff>
    </xdr:from>
    <xdr:ext cx="599010" cy="259045"/>
    <xdr:sp macro="" textlink="">
      <xdr:nvSpPr>
        <xdr:cNvPr id="607" name="教育費該当値テキスト"/>
        <xdr:cNvSpPr txBox="1"/>
      </xdr:nvSpPr>
      <xdr:spPr>
        <a:xfrm>
          <a:off x="16370300" y="91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166570</xdr:rowOff>
    </xdr:from>
    <xdr:to>
      <xdr:col>81</xdr:col>
      <xdr:colOff>101600</xdr:colOff>
      <xdr:row>55</xdr:row>
      <xdr:rowOff>96720</xdr:rowOff>
    </xdr:to>
    <xdr:sp macro="" textlink="">
      <xdr:nvSpPr>
        <xdr:cNvPr id="608" name="楕円 607"/>
        <xdr:cNvSpPr/>
      </xdr:nvSpPr>
      <xdr:spPr>
        <a:xfrm>
          <a:off x="15430500" y="94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113247</xdr:rowOff>
    </xdr:from>
    <xdr:ext cx="534377" cy="259045"/>
    <xdr:sp macro="" textlink="">
      <xdr:nvSpPr>
        <xdr:cNvPr id="609" name="テキスト ボックス 608"/>
        <xdr:cNvSpPr txBox="1"/>
      </xdr:nvSpPr>
      <xdr:spPr>
        <a:xfrm>
          <a:off x="15214111" y="920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92623</xdr:rowOff>
    </xdr:from>
    <xdr:to>
      <xdr:col>76</xdr:col>
      <xdr:colOff>165100</xdr:colOff>
      <xdr:row>56</xdr:row>
      <xdr:rowOff>22773</xdr:rowOff>
    </xdr:to>
    <xdr:sp macro="" textlink="">
      <xdr:nvSpPr>
        <xdr:cNvPr id="610" name="楕円 609"/>
        <xdr:cNvSpPr/>
      </xdr:nvSpPr>
      <xdr:spPr>
        <a:xfrm>
          <a:off x="14541500" y="952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39300</xdr:rowOff>
    </xdr:from>
    <xdr:ext cx="534377" cy="259045"/>
    <xdr:sp macro="" textlink="">
      <xdr:nvSpPr>
        <xdr:cNvPr id="611" name="テキスト ボックス 610"/>
        <xdr:cNvSpPr txBox="1"/>
      </xdr:nvSpPr>
      <xdr:spPr>
        <a:xfrm>
          <a:off x="14325111" y="929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154867</xdr:rowOff>
    </xdr:from>
    <xdr:to>
      <xdr:col>72</xdr:col>
      <xdr:colOff>38100</xdr:colOff>
      <xdr:row>56</xdr:row>
      <xdr:rowOff>85017</xdr:rowOff>
    </xdr:to>
    <xdr:sp macro="" textlink="">
      <xdr:nvSpPr>
        <xdr:cNvPr id="612" name="楕円 611"/>
        <xdr:cNvSpPr/>
      </xdr:nvSpPr>
      <xdr:spPr>
        <a:xfrm>
          <a:off x="13652500" y="95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101544</xdr:rowOff>
    </xdr:from>
    <xdr:ext cx="534377" cy="259045"/>
    <xdr:sp macro="" textlink="">
      <xdr:nvSpPr>
        <xdr:cNvPr id="613" name="テキスト ボックス 612"/>
        <xdr:cNvSpPr txBox="1"/>
      </xdr:nvSpPr>
      <xdr:spPr>
        <a:xfrm>
          <a:off x="13436111" y="935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48819</xdr:rowOff>
    </xdr:from>
    <xdr:to>
      <xdr:col>67</xdr:col>
      <xdr:colOff>101600</xdr:colOff>
      <xdr:row>55</xdr:row>
      <xdr:rowOff>150419</xdr:rowOff>
    </xdr:to>
    <xdr:sp macro="" textlink="">
      <xdr:nvSpPr>
        <xdr:cNvPr id="614" name="楕円 613"/>
        <xdr:cNvSpPr/>
      </xdr:nvSpPr>
      <xdr:spPr>
        <a:xfrm>
          <a:off x="12763500" y="94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166946</xdr:rowOff>
    </xdr:from>
    <xdr:ext cx="534377" cy="259045"/>
    <xdr:sp macro="" textlink="">
      <xdr:nvSpPr>
        <xdr:cNvPr id="615" name="テキスト ボックス 614"/>
        <xdr:cNvSpPr txBox="1"/>
      </xdr:nvSpPr>
      <xdr:spPr>
        <a:xfrm>
          <a:off x="12547111" y="925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139198</xdr:rowOff>
    </xdr:from>
    <xdr:to>
      <xdr:col>85</xdr:col>
      <xdr:colOff>127000</xdr:colOff>
      <xdr:row>79</xdr:row>
      <xdr:rowOff>13619</xdr:rowOff>
    </xdr:to>
    <xdr:cxnSp macro="">
      <xdr:nvCxnSpPr>
        <xdr:cNvPr id="644" name="直線コネクタ 643"/>
        <xdr:cNvCxnSpPr/>
      </xdr:nvCxnSpPr>
      <xdr:spPr>
        <a:xfrm flipV="1">
          <a:off x="15481300" y="13512298"/>
          <a:ext cx="838200" cy="4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105129</xdr:rowOff>
    </xdr:from>
    <xdr:ext cx="534377" cy="259045"/>
    <xdr:sp macro="" textlink="">
      <xdr:nvSpPr>
        <xdr:cNvPr id="645" name="災害復旧費平均値テキスト"/>
        <xdr:cNvSpPr txBox="1"/>
      </xdr:nvSpPr>
      <xdr:spPr>
        <a:xfrm>
          <a:off x="16370300" y="1347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13619</xdr:rowOff>
    </xdr:from>
    <xdr:to>
      <xdr:col>81</xdr:col>
      <xdr:colOff>50800</xdr:colOff>
      <xdr:row>79</xdr:row>
      <xdr:rowOff>29820</xdr:rowOff>
    </xdr:to>
    <xdr:cxnSp macro="">
      <xdr:nvCxnSpPr>
        <xdr:cNvPr id="647" name="直線コネクタ 646"/>
        <xdr:cNvCxnSpPr/>
      </xdr:nvCxnSpPr>
      <xdr:spPr>
        <a:xfrm flipV="1">
          <a:off x="14592300" y="13558169"/>
          <a:ext cx="889000" cy="1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107288</xdr:rowOff>
    </xdr:from>
    <xdr:to>
      <xdr:col>76</xdr:col>
      <xdr:colOff>114300</xdr:colOff>
      <xdr:row>79</xdr:row>
      <xdr:rowOff>29820</xdr:rowOff>
    </xdr:to>
    <xdr:cxnSp macro="">
      <xdr:nvCxnSpPr>
        <xdr:cNvPr id="650" name="直線コネクタ 649"/>
        <xdr:cNvCxnSpPr/>
      </xdr:nvCxnSpPr>
      <xdr:spPr>
        <a:xfrm>
          <a:off x="13703300" y="13137488"/>
          <a:ext cx="889000" cy="4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46085</xdr:rowOff>
    </xdr:from>
    <xdr:to>
      <xdr:col>71</xdr:col>
      <xdr:colOff>177800</xdr:colOff>
      <xdr:row>76</xdr:row>
      <xdr:rowOff>107288</xdr:rowOff>
    </xdr:to>
    <xdr:cxnSp macro="">
      <xdr:nvCxnSpPr>
        <xdr:cNvPr id="653" name="直線コネクタ 652"/>
        <xdr:cNvCxnSpPr/>
      </xdr:nvCxnSpPr>
      <xdr:spPr>
        <a:xfrm>
          <a:off x="12814300" y="12904835"/>
          <a:ext cx="889000" cy="2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64169</xdr:rowOff>
    </xdr:from>
    <xdr:ext cx="469744" cy="259045"/>
    <xdr:sp macro="" textlink="">
      <xdr:nvSpPr>
        <xdr:cNvPr id="655" name="テキスト ボックス 654"/>
        <xdr:cNvSpPr txBox="1"/>
      </xdr:nvSpPr>
      <xdr:spPr>
        <a:xfrm>
          <a:off x="13468428" y="136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27996</xdr:rowOff>
    </xdr:from>
    <xdr:ext cx="534377" cy="259045"/>
    <xdr:sp macro="" textlink="">
      <xdr:nvSpPr>
        <xdr:cNvPr id="657" name="テキスト ボックス 656"/>
        <xdr:cNvSpPr txBox="1"/>
      </xdr:nvSpPr>
      <xdr:spPr>
        <a:xfrm>
          <a:off x="12547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88398</xdr:rowOff>
    </xdr:from>
    <xdr:to>
      <xdr:col>85</xdr:col>
      <xdr:colOff>177800</xdr:colOff>
      <xdr:row>79</xdr:row>
      <xdr:rowOff>18548</xdr:rowOff>
    </xdr:to>
    <xdr:sp macro="" textlink="">
      <xdr:nvSpPr>
        <xdr:cNvPr id="663" name="楕円 662"/>
        <xdr:cNvSpPr/>
      </xdr:nvSpPr>
      <xdr:spPr>
        <a:xfrm>
          <a:off x="162687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47775</xdr:rowOff>
    </xdr:from>
    <xdr:ext cx="534377" cy="259045"/>
    <xdr:sp macro="" textlink="">
      <xdr:nvSpPr>
        <xdr:cNvPr id="664" name="災害復旧費該当値テキスト"/>
        <xdr:cNvSpPr txBox="1"/>
      </xdr:nvSpPr>
      <xdr:spPr>
        <a:xfrm>
          <a:off x="16370300" y="132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134269</xdr:rowOff>
    </xdr:from>
    <xdr:to>
      <xdr:col>81</xdr:col>
      <xdr:colOff>101600</xdr:colOff>
      <xdr:row>79</xdr:row>
      <xdr:rowOff>64419</xdr:rowOff>
    </xdr:to>
    <xdr:sp macro="" textlink="">
      <xdr:nvSpPr>
        <xdr:cNvPr id="665" name="楕円 664"/>
        <xdr:cNvSpPr/>
      </xdr:nvSpPr>
      <xdr:spPr>
        <a:xfrm>
          <a:off x="15430500" y="1350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55546</xdr:rowOff>
    </xdr:from>
    <xdr:ext cx="469744" cy="259045"/>
    <xdr:sp macro="" textlink="">
      <xdr:nvSpPr>
        <xdr:cNvPr id="666" name="テキスト ボックス 665"/>
        <xdr:cNvSpPr txBox="1"/>
      </xdr:nvSpPr>
      <xdr:spPr>
        <a:xfrm>
          <a:off x="15246428" y="1360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150470</xdr:rowOff>
    </xdr:from>
    <xdr:to>
      <xdr:col>76</xdr:col>
      <xdr:colOff>165100</xdr:colOff>
      <xdr:row>79</xdr:row>
      <xdr:rowOff>80620</xdr:rowOff>
    </xdr:to>
    <xdr:sp macro="" textlink="">
      <xdr:nvSpPr>
        <xdr:cNvPr id="667" name="楕円 666"/>
        <xdr:cNvSpPr/>
      </xdr:nvSpPr>
      <xdr:spPr>
        <a:xfrm>
          <a:off x="14541500" y="135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71747</xdr:rowOff>
    </xdr:from>
    <xdr:ext cx="469744" cy="259045"/>
    <xdr:sp macro="" textlink="">
      <xdr:nvSpPr>
        <xdr:cNvPr id="668" name="テキスト ボックス 667"/>
        <xdr:cNvSpPr txBox="1"/>
      </xdr:nvSpPr>
      <xdr:spPr>
        <a:xfrm>
          <a:off x="14357428" y="136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56488</xdr:rowOff>
    </xdr:from>
    <xdr:to>
      <xdr:col>72</xdr:col>
      <xdr:colOff>38100</xdr:colOff>
      <xdr:row>76</xdr:row>
      <xdr:rowOff>158088</xdr:rowOff>
    </xdr:to>
    <xdr:sp macro="" textlink="">
      <xdr:nvSpPr>
        <xdr:cNvPr id="669" name="楕円 668"/>
        <xdr:cNvSpPr/>
      </xdr:nvSpPr>
      <xdr:spPr>
        <a:xfrm>
          <a:off x="13652500" y="130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3165</xdr:rowOff>
    </xdr:from>
    <xdr:ext cx="599010" cy="259045"/>
    <xdr:sp macro="" textlink="">
      <xdr:nvSpPr>
        <xdr:cNvPr id="670" name="テキスト ボックス 669"/>
        <xdr:cNvSpPr txBox="1"/>
      </xdr:nvSpPr>
      <xdr:spPr>
        <a:xfrm>
          <a:off x="13403795" y="1286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166735</xdr:rowOff>
    </xdr:from>
    <xdr:to>
      <xdr:col>67</xdr:col>
      <xdr:colOff>101600</xdr:colOff>
      <xdr:row>75</xdr:row>
      <xdr:rowOff>96885</xdr:rowOff>
    </xdr:to>
    <xdr:sp macro="" textlink="">
      <xdr:nvSpPr>
        <xdr:cNvPr id="671" name="楕円 670"/>
        <xdr:cNvSpPr/>
      </xdr:nvSpPr>
      <xdr:spPr>
        <a:xfrm>
          <a:off x="12763500" y="128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113412</xdr:rowOff>
    </xdr:from>
    <xdr:ext cx="599010" cy="259045"/>
    <xdr:sp macro="" textlink="">
      <xdr:nvSpPr>
        <xdr:cNvPr id="672" name="テキスト ボックス 671"/>
        <xdr:cNvSpPr txBox="1"/>
      </xdr:nvSpPr>
      <xdr:spPr>
        <a:xfrm>
          <a:off x="12514795" y="1262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44252</xdr:rowOff>
    </xdr:from>
    <xdr:to>
      <xdr:col>85</xdr:col>
      <xdr:colOff>127000</xdr:colOff>
      <xdr:row>91</xdr:row>
      <xdr:rowOff>81186</xdr:rowOff>
    </xdr:to>
    <xdr:cxnSp macro="">
      <xdr:nvCxnSpPr>
        <xdr:cNvPr id="701" name="直線コネクタ 700"/>
        <xdr:cNvCxnSpPr/>
      </xdr:nvCxnSpPr>
      <xdr:spPr>
        <a:xfrm flipV="1">
          <a:off x="15481300" y="15646202"/>
          <a:ext cx="8382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32709</xdr:rowOff>
    </xdr:from>
    <xdr:ext cx="534377" cy="259045"/>
    <xdr:sp macro="" textlink="">
      <xdr:nvSpPr>
        <xdr:cNvPr id="702" name="公債費平均値テキスト"/>
        <xdr:cNvSpPr txBox="1"/>
      </xdr:nvSpPr>
      <xdr:spPr>
        <a:xfrm>
          <a:off x="16370300" y="16320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60666</xdr:rowOff>
    </xdr:from>
    <xdr:to>
      <xdr:col>81</xdr:col>
      <xdr:colOff>50800</xdr:colOff>
      <xdr:row>91</xdr:row>
      <xdr:rowOff>81186</xdr:rowOff>
    </xdr:to>
    <xdr:cxnSp macro="">
      <xdr:nvCxnSpPr>
        <xdr:cNvPr id="704" name="直線コネクタ 703"/>
        <xdr:cNvCxnSpPr/>
      </xdr:nvCxnSpPr>
      <xdr:spPr>
        <a:xfrm>
          <a:off x="14592300" y="15662616"/>
          <a:ext cx="889000" cy="2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128126</xdr:rowOff>
    </xdr:from>
    <xdr:ext cx="534377" cy="259045"/>
    <xdr:sp macro="" textlink="">
      <xdr:nvSpPr>
        <xdr:cNvPr id="706" name="テキスト ボックス 705"/>
        <xdr:cNvSpPr txBox="1"/>
      </xdr:nvSpPr>
      <xdr:spPr>
        <a:xfrm>
          <a:off x="15214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91100</xdr:rowOff>
    </xdr:from>
    <xdr:to>
      <xdr:col>76</xdr:col>
      <xdr:colOff>114300</xdr:colOff>
      <xdr:row>91</xdr:row>
      <xdr:rowOff>60666</xdr:rowOff>
    </xdr:to>
    <xdr:cxnSp macro="">
      <xdr:nvCxnSpPr>
        <xdr:cNvPr id="707" name="直線コネクタ 706"/>
        <xdr:cNvCxnSpPr/>
      </xdr:nvCxnSpPr>
      <xdr:spPr>
        <a:xfrm>
          <a:off x="13703300" y="15521600"/>
          <a:ext cx="889000" cy="1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149303</xdr:rowOff>
    </xdr:from>
    <xdr:ext cx="534377" cy="259045"/>
    <xdr:sp macro="" textlink="">
      <xdr:nvSpPr>
        <xdr:cNvPr id="709" name="テキスト ボックス 708"/>
        <xdr:cNvSpPr txBox="1"/>
      </xdr:nvSpPr>
      <xdr:spPr>
        <a:xfrm>
          <a:off x="14325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91100</xdr:rowOff>
    </xdr:from>
    <xdr:to>
      <xdr:col>71</xdr:col>
      <xdr:colOff>177800</xdr:colOff>
      <xdr:row>90</xdr:row>
      <xdr:rowOff>102988</xdr:rowOff>
    </xdr:to>
    <xdr:cxnSp macro="">
      <xdr:nvCxnSpPr>
        <xdr:cNvPr id="710" name="直線コネクタ 709"/>
        <xdr:cNvCxnSpPr/>
      </xdr:nvCxnSpPr>
      <xdr:spPr>
        <a:xfrm flipV="1">
          <a:off x="12814300" y="1552160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132980</xdr:rowOff>
    </xdr:from>
    <xdr:ext cx="534377" cy="259045"/>
    <xdr:sp macro="" textlink="">
      <xdr:nvSpPr>
        <xdr:cNvPr id="712" name="テキスト ボックス 711"/>
        <xdr:cNvSpPr txBox="1"/>
      </xdr:nvSpPr>
      <xdr:spPr>
        <a:xfrm>
          <a:off x="13436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53001</xdr:rowOff>
    </xdr:from>
    <xdr:ext cx="534377" cy="259045"/>
    <xdr:sp macro="" textlink="">
      <xdr:nvSpPr>
        <xdr:cNvPr id="714" name="テキスト ボックス 713"/>
        <xdr:cNvSpPr txBox="1"/>
      </xdr:nvSpPr>
      <xdr:spPr>
        <a:xfrm>
          <a:off x="12547111" y="163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164902</xdr:rowOff>
    </xdr:from>
    <xdr:to>
      <xdr:col>85</xdr:col>
      <xdr:colOff>177800</xdr:colOff>
      <xdr:row>91</xdr:row>
      <xdr:rowOff>95052</xdr:rowOff>
    </xdr:to>
    <xdr:sp macro="" textlink="">
      <xdr:nvSpPr>
        <xdr:cNvPr id="720" name="楕円 719"/>
        <xdr:cNvSpPr/>
      </xdr:nvSpPr>
      <xdr:spPr>
        <a:xfrm>
          <a:off x="16268700" y="155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16329</xdr:rowOff>
    </xdr:from>
    <xdr:ext cx="599010" cy="259045"/>
    <xdr:sp macro="" textlink="">
      <xdr:nvSpPr>
        <xdr:cNvPr id="721" name="公債費該当値テキスト"/>
        <xdr:cNvSpPr txBox="1"/>
      </xdr:nvSpPr>
      <xdr:spPr>
        <a:xfrm>
          <a:off x="16370300" y="1544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30386</xdr:rowOff>
    </xdr:from>
    <xdr:to>
      <xdr:col>81</xdr:col>
      <xdr:colOff>101600</xdr:colOff>
      <xdr:row>91</xdr:row>
      <xdr:rowOff>131986</xdr:rowOff>
    </xdr:to>
    <xdr:sp macro="" textlink="">
      <xdr:nvSpPr>
        <xdr:cNvPr id="722" name="楕円 721"/>
        <xdr:cNvSpPr/>
      </xdr:nvSpPr>
      <xdr:spPr>
        <a:xfrm>
          <a:off x="15430500" y="156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148513</xdr:rowOff>
    </xdr:from>
    <xdr:ext cx="599010" cy="259045"/>
    <xdr:sp macro="" textlink="">
      <xdr:nvSpPr>
        <xdr:cNvPr id="723" name="テキスト ボックス 722"/>
        <xdr:cNvSpPr txBox="1"/>
      </xdr:nvSpPr>
      <xdr:spPr>
        <a:xfrm>
          <a:off x="15181795" y="1540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9866</xdr:rowOff>
    </xdr:from>
    <xdr:to>
      <xdr:col>76</xdr:col>
      <xdr:colOff>165100</xdr:colOff>
      <xdr:row>91</xdr:row>
      <xdr:rowOff>111466</xdr:rowOff>
    </xdr:to>
    <xdr:sp macro="" textlink="">
      <xdr:nvSpPr>
        <xdr:cNvPr id="724" name="楕円 723"/>
        <xdr:cNvSpPr/>
      </xdr:nvSpPr>
      <xdr:spPr>
        <a:xfrm>
          <a:off x="14541500" y="156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127993</xdr:rowOff>
    </xdr:from>
    <xdr:ext cx="599010" cy="259045"/>
    <xdr:sp macro="" textlink="">
      <xdr:nvSpPr>
        <xdr:cNvPr id="725" name="テキスト ボックス 724"/>
        <xdr:cNvSpPr txBox="1"/>
      </xdr:nvSpPr>
      <xdr:spPr>
        <a:xfrm>
          <a:off x="14292795" y="1538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40300</xdr:rowOff>
    </xdr:from>
    <xdr:to>
      <xdr:col>72</xdr:col>
      <xdr:colOff>38100</xdr:colOff>
      <xdr:row>90</xdr:row>
      <xdr:rowOff>141900</xdr:rowOff>
    </xdr:to>
    <xdr:sp macro="" textlink="">
      <xdr:nvSpPr>
        <xdr:cNvPr id="726" name="楕円 725"/>
        <xdr:cNvSpPr/>
      </xdr:nvSpPr>
      <xdr:spPr>
        <a:xfrm>
          <a:off x="13652500" y="1547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158427</xdr:rowOff>
    </xdr:from>
    <xdr:ext cx="599010" cy="259045"/>
    <xdr:sp macro="" textlink="">
      <xdr:nvSpPr>
        <xdr:cNvPr id="727" name="テキスト ボックス 726"/>
        <xdr:cNvSpPr txBox="1"/>
      </xdr:nvSpPr>
      <xdr:spPr>
        <a:xfrm>
          <a:off x="13403795" y="1524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52188</xdr:rowOff>
    </xdr:from>
    <xdr:to>
      <xdr:col>67</xdr:col>
      <xdr:colOff>101600</xdr:colOff>
      <xdr:row>90</xdr:row>
      <xdr:rowOff>153788</xdr:rowOff>
    </xdr:to>
    <xdr:sp macro="" textlink="">
      <xdr:nvSpPr>
        <xdr:cNvPr id="728" name="楕円 727"/>
        <xdr:cNvSpPr/>
      </xdr:nvSpPr>
      <xdr:spPr>
        <a:xfrm>
          <a:off x="12763500" y="1548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170315</xdr:rowOff>
    </xdr:from>
    <xdr:ext cx="599010" cy="259045"/>
    <xdr:sp macro="" textlink="">
      <xdr:nvSpPr>
        <xdr:cNvPr id="729" name="テキスト ボックス 728"/>
        <xdr:cNvSpPr txBox="1"/>
      </xdr:nvSpPr>
      <xdr:spPr>
        <a:xfrm>
          <a:off x="12514795" y="1525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決算額全体の内訳で一番割合が大きく住民一人あたり２４０，５２２円となっており、類似団体と比較して高い水準にあり高止まりの傾向にある。これは平成２３年度から本町が推進してきた「日本一の子育て村」施策の一環で、子育て環境充実を図るため、他の経費を見直し医療費等の助成事業や子育て施設への支援を重点的に取り組んできたことによるものである。また、福祉事務所を設置していることや、町内に多くの福祉施設を有しており、その施設の管理者への委託料等も高い水準となっている要因のひとつとなっ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公債費は、住民一人当たり１８０，０２６円、前年度比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８％となっており、依然として類似団体と比較して高い水準にある。これは町村合併前後の大型建設事業が影響しているが、これらの事業も償還終了を迎え始めたことや、普通建設事業への起債の充当を制限していることで近年減少傾向にあったが、今後ごみ処理施設整備、防災行政無線のデジタル化、公立病院改修、町立中学校改修等の大型建設事業が予定されており、公債費の増加を懸念している。</a:t>
          </a:r>
        </a:p>
        <a:p>
          <a:r>
            <a:rPr kumimoji="1" lang="ja-JP" altLang="en-US" sz="1300">
              <a:latin typeface="ＭＳ Ｐゴシック" panose="020B0600070205080204" pitchFamily="50" charset="-128"/>
              <a:ea typeface="ＭＳ Ｐゴシック" panose="020B0600070205080204" pitchFamily="50" charset="-128"/>
            </a:rPr>
            <a:t>　衛生費は、住民一人あたり１２０，３４２円となっており、類似団体と比較して高い水準にある。これは、公営事業特別会計である下水道事業に係る繰出金や上水道事業への補助費、一部事務組合の公立邑智病院への繰出金、邑智郡総合事務組合（ごみ処理）の負担金等が大きな割合を占めている。邑智郡総合事務組合（ごみ処理）の負担金について、平成２９年度よりごみ処理場の改修が進められており負担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平成３０年度については、豪雨災害等の臨時的財政需要があったため実質単年度収支は若干の赤字となっているが、財政調整基金の取り崩しにより、実質収支は黒字となっている。</a:t>
          </a:r>
        </a:p>
        <a:p>
          <a:r>
            <a:rPr kumimoji="1" lang="ja-JP" altLang="en-US" sz="1400">
              <a:latin typeface="ＭＳ ゴシック" pitchFamily="49" charset="-128"/>
              <a:ea typeface="ＭＳ ゴシック" pitchFamily="49" charset="-128"/>
            </a:rPr>
            <a:t>　財政調整基金残高について、平成２７年度、２８年度と基金残高は回復していたが、平成２９年度に大雪災害に伴う除雪費用のため取り崩しを行ったため大きく減額し、平成３０年度は横ばいとなっている。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現在のところ、連結実質赤字の発生はない。</a:t>
          </a:r>
        </a:p>
        <a:p>
          <a:r>
            <a:rPr kumimoji="1" lang="ja-JP" altLang="en-US" sz="1400">
              <a:latin typeface="ＭＳ ゴシック" pitchFamily="49" charset="-128"/>
              <a:ea typeface="ＭＳ ゴシック" pitchFamily="49" charset="-128"/>
            </a:rPr>
            <a:t>　税料率や利用料金改定の見直しを継続的に行い、一層の健全化を目指していく。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11947091</v>
      </c>
      <c r="BO4" s="430"/>
      <c r="BP4" s="430"/>
      <c r="BQ4" s="430"/>
      <c r="BR4" s="430"/>
      <c r="BS4" s="430"/>
      <c r="BT4" s="430"/>
      <c r="BU4" s="431"/>
      <c r="BV4" s="429">
        <v>12002427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v>
      </c>
      <c r="CU4" s="436"/>
      <c r="CV4" s="436"/>
      <c r="CW4" s="436"/>
      <c r="CX4" s="436"/>
      <c r="CY4" s="436"/>
      <c r="CZ4" s="436"/>
      <c r="DA4" s="437"/>
      <c r="DB4" s="435">
        <v>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11724205</v>
      </c>
      <c r="BO5" s="467"/>
      <c r="BP5" s="467"/>
      <c r="BQ5" s="467"/>
      <c r="BR5" s="467"/>
      <c r="BS5" s="467"/>
      <c r="BT5" s="467"/>
      <c r="BU5" s="468"/>
      <c r="BV5" s="466">
        <v>11731658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96.3</v>
      </c>
      <c r="CU5" s="464"/>
      <c r="CV5" s="464"/>
      <c r="CW5" s="464"/>
      <c r="CX5" s="464"/>
      <c r="CY5" s="464"/>
      <c r="CZ5" s="464"/>
      <c r="DA5" s="465"/>
      <c r="DB5" s="463">
        <v>94.1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222886</v>
      </c>
      <c r="BO6" s="467"/>
      <c r="BP6" s="467"/>
      <c r="BQ6" s="467"/>
      <c r="BR6" s="467"/>
      <c r="BS6" s="467"/>
      <c r="BT6" s="467"/>
      <c r="BU6" s="468"/>
      <c r="BV6" s="466">
        <v>270769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100.1</v>
      </c>
      <c r="CU6" s="504"/>
      <c r="CV6" s="504"/>
      <c r="CW6" s="504"/>
      <c r="CX6" s="504"/>
      <c r="CY6" s="504"/>
      <c r="CZ6" s="504"/>
      <c r="DA6" s="505"/>
      <c r="DB6" s="503">
        <v>97.8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14677</v>
      </c>
      <c r="BO7" s="467"/>
      <c r="BP7" s="467"/>
      <c r="BQ7" s="467"/>
      <c r="BR7" s="467"/>
      <c r="BS7" s="467"/>
      <c r="BT7" s="467"/>
      <c r="BU7" s="468"/>
      <c r="BV7" s="466">
        <v>52202</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7004287</v>
      </c>
      <c r="CU7" s="467"/>
      <c r="CV7" s="467"/>
      <c r="CW7" s="467"/>
      <c r="CX7" s="467"/>
      <c r="CY7" s="467"/>
      <c r="CZ7" s="467"/>
      <c r="DA7" s="468"/>
      <c r="DB7" s="466">
        <v>7232551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208209</v>
      </c>
      <c r="BO8" s="467"/>
      <c r="BP8" s="467"/>
      <c r="BQ8" s="467"/>
      <c r="BR8" s="467"/>
      <c r="BS8" s="467"/>
      <c r="BT8" s="467"/>
      <c r="BU8" s="468"/>
      <c r="BV8" s="466">
        <v>218567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0.17</v>
      </c>
      <c r="CU8" s="507"/>
      <c r="CV8" s="507"/>
      <c r="CW8" s="507"/>
      <c r="CX8" s="507"/>
      <c r="CY8" s="507"/>
      <c r="CZ8" s="507"/>
      <c r="DA8" s="508"/>
      <c r="DB8" s="506">
        <v>0.17</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11101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-10358</v>
      </c>
      <c r="BO9" s="467"/>
      <c r="BP9" s="467"/>
      <c r="BQ9" s="467"/>
      <c r="BR9" s="467"/>
      <c r="BS9" s="467"/>
      <c r="BT9" s="467"/>
      <c r="BU9" s="468"/>
      <c r="BV9" s="466">
        <v>-121361</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22.8</v>
      </c>
      <c r="CU9" s="464"/>
      <c r="CV9" s="464"/>
      <c r="CW9" s="464"/>
      <c r="CX9" s="464"/>
      <c r="CY9" s="464"/>
      <c r="CZ9" s="464"/>
      <c r="DA9" s="465"/>
      <c r="DB9" s="463">
        <v>21.6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11959</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122497</v>
      </c>
      <c r="BO10" s="467"/>
      <c r="BP10" s="467"/>
      <c r="BQ10" s="467"/>
      <c r="BR10" s="467"/>
      <c r="BS10" s="467"/>
      <c r="BT10" s="467"/>
      <c r="BU10" s="468"/>
      <c r="BV10" s="466">
        <v>10305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10805</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124740</v>
      </c>
      <c r="BO12" s="467"/>
      <c r="BP12" s="467"/>
      <c r="BQ12" s="467"/>
      <c r="BR12" s="467"/>
      <c r="BS12" s="467"/>
      <c r="BT12" s="467"/>
      <c r="BU12" s="468"/>
      <c r="BV12" s="466">
        <v>128833</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10706</v>
      </c>
      <c r="S13" s="548"/>
      <c r="T13" s="548"/>
      <c r="U13" s="548"/>
      <c r="V13" s="549"/>
      <c r="W13" s="482" t="s">
        <v>140</v>
      </c>
      <c r="X13" s="483"/>
      <c r="Y13" s="483"/>
      <c r="Z13" s="483"/>
      <c r="AA13" s="483"/>
      <c r="AB13" s="473"/>
      <c r="AC13" s="517">
        <v>1242</v>
      </c>
      <c r="AD13" s="518"/>
      <c r="AE13" s="518"/>
      <c r="AF13" s="518"/>
      <c r="AG13" s="557"/>
      <c r="AH13" s="517">
        <v>1400</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-12601</v>
      </c>
      <c r="BO13" s="467"/>
      <c r="BP13" s="467"/>
      <c r="BQ13" s="467"/>
      <c r="BR13" s="467"/>
      <c r="BS13" s="467"/>
      <c r="BT13" s="467"/>
      <c r="BU13" s="468"/>
      <c r="BV13" s="466">
        <v>-239889</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14.5</v>
      </c>
      <c r="CU13" s="464"/>
      <c r="CV13" s="464"/>
      <c r="CW13" s="464"/>
      <c r="CX13" s="464"/>
      <c r="CY13" s="464"/>
      <c r="CZ13" s="464"/>
      <c r="DA13" s="465"/>
      <c r="DB13" s="463">
        <v>14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11005</v>
      </c>
      <c r="S14" s="548"/>
      <c r="T14" s="548"/>
      <c r="U14" s="548"/>
      <c r="V14" s="549"/>
      <c r="W14" s="456"/>
      <c r="X14" s="457"/>
      <c r="Y14" s="457"/>
      <c r="Z14" s="457"/>
      <c r="AA14" s="457"/>
      <c r="AB14" s="446"/>
      <c r="AC14" s="550">
        <v>21.8</v>
      </c>
      <c r="AD14" s="551"/>
      <c r="AE14" s="551"/>
      <c r="AF14" s="551"/>
      <c r="AG14" s="552"/>
      <c r="AH14" s="550">
        <v>23.6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108.5</v>
      </c>
      <c r="CU14" s="562"/>
      <c r="CV14" s="562"/>
      <c r="CW14" s="562"/>
      <c r="CX14" s="562"/>
      <c r="CY14" s="562"/>
      <c r="CZ14" s="562"/>
      <c r="DA14" s="563"/>
      <c r="DB14" s="561">
        <v>109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10911</v>
      </c>
      <c r="S15" s="548"/>
      <c r="T15" s="548"/>
      <c r="U15" s="548"/>
      <c r="V15" s="549"/>
      <c r="W15" s="482" t="s">
        <v>148</v>
      </c>
      <c r="X15" s="483"/>
      <c r="Y15" s="483"/>
      <c r="Z15" s="483"/>
      <c r="AA15" s="483"/>
      <c r="AB15" s="473"/>
      <c r="AC15" s="517">
        <v>988</v>
      </c>
      <c r="AD15" s="518"/>
      <c r="AE15" s="518"/>
      <c r="AF15" s="518"/>
      <c r="AG15" s="557"/>
      <c r="AH15" s="517">
        <v>1132</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1109850</v>
      </c>
      <c r="BO15" s="430"/>
      <c r="BP15" s="430"/>
      <c r="BQ15" s="430"/>
      <c r="BR15" s="430"/>
      <c r="BS15" s="430"/>
      <c r="BT15" s="430"/>
      <c r="BU15" s="431"/>
      <c r="BV15" s="429">
        <v>1093529</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17.3</v>
      </c>
      <c r="AD16" s="551"/>
      <c r="AE16" s="551"/>
      <c r="AF16" s="551"/>
      <c r="AG16" s="552"/>
      <c r="AH16" s="550">
        <v>19.100000000000001</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6344624</v>
      </c>
      <c r="BO16" s="467"/>
      <c r="BP16" s="467"/>
      <c r="BQ16" s="467"/>
      <c r="BR16" s="467"/>
      <c r="BS16" s="467"/>
      <c r="BT16" s="467"/>
      <c r="BU16" s="468"/>
      <c r="BV16" s="466">
        <v>6451434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3480</v>
      </c>
      <c r="AD17" s="518"/>
      <c r="AE17" s="518"/>
      <c r="AF17" s="518"/>
      <c r="AG17" s="557"/>
      <c r="AH17" s="517">
        <v>3405</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1372800</v>
      </c>
      <c r="BO17" s="467"/>
      <c r="BP17" s="467"/>
      <c r="BQ17" s="467"/>
      <c r="BR17" s="467"/>
      <c r="BS17" s="467"/>
      <c r="BT17" s="467"/>
      <c r="BU17" s="468"/>
      <c r="BV17" s="466">
        <v>1352620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419.29</v>
      </c>
      <c r="M18" s="579"/>
      <c r="N18" s="579"/>
      <c r="O18" s="579"/>
      <c r="P18" s="579"/>
      <c r="Q18" s="579"/>
      <c r="R18" s="580"/>
      <c r="S18" s="580"/>
      <c r="T18" s="580"/>
      <c r="U18" s="580"/>
      <c r="V18" s="581"/>
      <c r="W18" s="484"/>
      <c r="X18" s="485"/>
      <c r="Y18" s="485"/>
      <c r="Z18" s="485"/>
      <c r="AA18" s="485"/>
      <c r="AB18" s="476"/>
      <c r="AC18" s="582">
        <v>60.9</v>
      </c>
      <c r="AD18" s="583"/>
      <c r="AE18" s="583"/>
      <c r="AF18" s="583"/>
      <c r="AG18" s="584"/>
      <c r="AH18" s="582">
        <v>57.4</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6818434</v>
      </c>
      <c r="BO18" s="467"/>
      <c r="BP18" s="467"/>
      <c r="BQ18" s="467"/>
      <c r="BR18" s="467"/>
      <c r="BS18" s="467"/>
      <c r="BT18" s="467"/>
      <c r="BU18" s="468"/>
      <c r="BV18" s="466">
        <v>6884828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26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8262128</v>
      </c>
      <c r="BO19" s="467"/>
      <c r="BP19" s="467"/>
      <c r="BQ19" s="467"/>
      <c r="BR19" s="467"/>
      <c r="BS19" s="467"/>
      <c r="BT19" s="467"/>
      <c r="BU19" s="468"/>
      <c r="BV19" s="466">
        <v>8601808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4224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13184893</v>
      </c>
      <c r="BO23" s="467"/>
      <c r="BP23" s="467"/>
      <c r="BQ23" s="467"/>
      <c r="BR23" s="467"/>
      <c r="BS23" s="467"/>
      <c r="BT23" s="467"/>
      <c r="BU23" s="468"/>
      <c r="BV23" s="466">
        <v>13762455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7500</v>
      </c>
      <c r="R24" s="518"/>
      <c r="S24" s="518"/>
      <c r="T24" s="518"/>
      <c r="U24" s="518"/>
      <c r="V24" s="557"/>
      <c r="W24" s="616"/>
      <c r="X24" s="604"/>
      <c r="Y24" s="605"/>
      <c r="Z24" s="516" t="s">
        <v>172</v>
      </c>
      <c r="AA24" s="496"/>
      <c r="AB24" s="496"/>
      <c r="AC24" s="496"/>
      <c r="AD24" s="496"/>
      <c r="AE24" s="496"/>
      <c r="AF24" s="496"/>
      <c r="AG24" s="497"/>
      <c r="AH24" s="517">
        <v>184</v>
      </c>
      <c r="AI24" s="518"/>
      <c r="AJ24" s="518"/>
      <c r="AK24" s="518"/>
      <c r="AL24" s="557"/>
      <c r="AM24" s="517">
        <v>578864</v>
      </c>
      <c r="AN24" s="518"/>
      <c r="AO24" s="518"/>
      <c r="AP24" s="518"/>
      <c r="AQ24" s="518"/>
      <c r="AR24" s="557"/>
      <c r="AS24" s="517">
        <v>3146</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8359786</v>
      </c>
      <c r="BO24" s="467"/>
      <c r="BP24" s="467"/>
      <c r="BQ24" s="467"/>
      <c r="BR24" s="467"/>
      <c r="BS24" s="467"/>
      <c r="BT24" s="467"/>
      <c r="BU24" s="468"/>
      <c r="BV24" s="466">
        <v>8932886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6370</v>
      </c>
      <c r="R25" s="518"/>
      <c r="S25" s="518"/>
      <c r="T25" s="518"/>
      <c r="U25" s="518"/>
      <c r="V25" s="557"/>
      <c r="W25" s="616"/>
      <c r="X25" s="604"/>
      <c r="Y25" s="605"/>
      <c r="Z25" s="516" t="s">
        <v>175</v>
      </c>
      <c r="AA25" s="496"/>
      <c r="AB25" s="496"/>
      <c r="AC25" s="496"/>
      <c r="AD25" s="496"/>
      <c r="AE25" s="496"/>
      <c r="AF25" s="496"/>
      <c r="AG25" s="497"/>
      <c r="AH25" s="517" t="s">
        <v>129</v>
      </c>
      <c r="AI25" s="518"/>
      <c r="AJ25" s="518"/>
      <c r="AK25" s="518"/>
      <c r="AL25" s="557"/>
      <c r="AM25" s="517" t="s">
        <v>138</v>
      </c>
      <c r="AN25" s="518"/>
      <c r="AO25" s="518"/>
      <c r="AP25" s="518"/>
      <c r="AQ25" s="518"/>
      <c r="AR25" s="557"/>
      <c r="AS25" s="517" t="s">
        <v>129</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107105</v>
      </c>
      <c r="BO25" s="430"/>
      <c r="BP25" s="430"/>
      <c r="BQ25" s="430"/>
      <c r="BR25" s="430"/>
      <c r="BS25" s="430"/>
      <c r="BT25" s="430"/>
      <c r="BU25" s="431"/>
      <c r="BV25" s="429">
        <v>172370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5730</v>
      </c>
      <c r="R26" s="518"/>
      <c r="S26" s="518"/>
      <c r="T26" s="518"/>
      <c r="U26" s="518"/>
      <c r="V26" s="557"/>
      <c r="W26" s="616"/>
      <c r="X26" s="604"/>
      <c r="Y26" s="605"/>
      <c r="Z26" s="516" t="s">
        <v>178</v>
      </c>
      <c r="AA26" s="626"/>
      <c r="AB26" s="626"/>
      <c r="AC26" s="626"/>
      <c r="AD26" s="626"/>
      <c r="AE26" s="626"/>
      <c r="AF26" s="626"/>
      <c r="AG26" s="627"/>
      <c r="AH26" s="517">
        <v>12</v>
      </c>
      <c r="AI26" s="518"/>
      <c r="AJ26" s="518"/>
      <c r="AK26" s="518"/>
      <c r="AL26" s="557"/>
      <c r="AM26" s="517">
        <v>32460</v>
      </c>
      <c r="AN26" s="518"/>
      <c r="AO26" s="518"/>
      <c r="AP26" s="518"/>
      <c r="AQ26" s="518"/>
      <c r="AR26" s="557"/>
      <c r="AS26" s="517">
        <v>2705</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3040</v>
      </c>
      <c r="R27" s="518"/>
      <c r="S27" s="518"/>
      <c r="T27" s="518"/>
      <c r="U27" s="518"/>
      <c r="V27" s="557"/>
      <c r="W27" s="616"/>
      <c r="X27" s="604"/>
      <c r="Y27" s="605"/>
      <c r="Z27" s="516" t="s">
        <v>181</v>
      </c>
      <c r="AA27" s="496"/>
      <c r="AB27" s="496"/>
      <c r="AC27" s="496"/>
      <c r="AD27" s="496"/>
      <c r="AE27" s="496"/>
      <c r="AF27" s="496"/>
      <c r="AG27" s="497"/>
      <c r="AH27" s="517">
        <v>1</v>
      </c>
      <c r="AI27" s="518"/>
      <c r="AJ27" s="518"/>
      <c r="AK27" s="518"/>
      <c r="AL27" s="557"/>
      <c r="AM27" s="517" t="s">
        <v>182</v>
      </c>
      <c r="AN27" s="518"/>
      <c r="AO27" s="518"/>
      <c r="AP27" s="518"/>
      <c r="AQ27" s="518"/>
      <c r="AR27" s="557"/>
      <c r="AS27" s="517" t="s">
        <v>183</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185</v>
      </c>
      <c r="BO27" s="640"/>
      <c r="BP27" s="640"/>
      <c r="BQ27" s="640"/>
      <c r="BR27" s="640"/>
      <c r="BS27" s="640"/>
      <c r="BT27" s="640"/>
      <c r="BU27" s="641"/>
      <c r="BV27" s="639" t="s">
        <v>129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2520</v>
      </c>
      <c r="R28" s="518"/>
      <c r="S28" s="518"/>
      <c r="T28" s="518"/>
      <c r="U28" s="518"/>
      <c r="V28" s="557"/>
      <c r="W28" s="616"/>
      <c r="X28" s="604"/>
      <c r="Y28" s="605"/>
      <c r="Z28" s="516" t="s">
        <v>187</v>
      </c>
      <c r="AA28" s="496"/>
      <c r="AB28" s="496"/>
      <c r="AC28" s="496"/>
      <c r="AD28" s="496"/>
      <c r="AE28" s="496"/>
      <c r="AF28" s="496"/>
      <c r="AG28" s="497"/>
      <c r="AH28" s="517" t="s">
        <v>188</v>
      </c>
      <c r="AI28" s="518"/>
      <c r="AJ28" s="518"/>
      <c r="AK28" s="518"/>
      <c r="AL28" s="557"/>
      <c r="AM28" s="517" t="s">
        <v>138</v>
      </c>
      <c r="AN28" s="518"/>
      <c r="AO28" s="518"/>
      <c r="AP28" s="518"/>
      <c r="AQ28" s="518"/>
      <c r="AR28" s="557"/>
      <c r="AS28" s="517" t="s">
        <v>129</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488790</v>
      </c>
      <c r="BO28" s="430"/>
      <c r="BP28" s="430"/>
      <c r="BQ28" s="430"/>
      <c r="BR28" s="430"/>
      <c r="BS28" s="430"/>
      <c r="BT28" s="430"/>
      <c r="BU28" s="431"/>
      <c r="BV28" s="429">
        <v>491033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190</v>
      </c>
      <c r="F29" s="496"/>
      <c r="G29" s="496"/>
      <c r="H29" s="496"/>
      <c r="I29" s="496"/>
      <c r="J29" s="496"/>
      <c r="K29" s="497"/>
      <c r="L29" s="517">
        <v>13</v>
      </c>
      <c r="M29" s="518"/>
      <c r="N29" s="518"/>
      <c r="O29" s="518"/>
      <c r="P29" s="557"/>
      <c r="Q29" s="517">
        <v>2100</v>
      </c>
      <c r="R29" s="518"/>
      <c r="S29" s="518"/>
      <c r="T29" s="518"/>
      <c r="U29" s="518"/>
      <c r="V29" s="557"/>
      <c r="W29" s="617"/>
      <c r="X29" s="618"/>
      <c r="Y29" s="619"/>
      <c r="Z29" s="516" t="s">
        <v>191</v>
      </c>
      <c r="AA29" s="496"/>
      <c r="AB29" s="496"/>
      <c r="AC29" s="496"/>
      <c r="AD29" s="496"/>
      <c r="AE29" s="496"/>
      <c r="AF29" s="496"/>
      <c r="AG29" s="497"/>
      <c r="AH29" s="517">
        <v>185</v>
      </c>
      <c r="AI29" s="518"/>
      <c r="AJ29" s="518"/>
      <c r="AK29" s="518"/>
      <c r="AL29" s="557"/>
      <c r="AM29" s="517">
        <v>582890</v>
      </c>
      <c r="AN29" s="518"/>
      <c r="AO29" s="518"/>
      <c r="AP29" s="518"/>
      <c r="AQ29" s="518"/>
      <c r="AR29" s="557"/>
      <c r="AS29" s="517">
        <v>3151</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1886543</v>
      </c>
      <c r="BO29" s="467"/>
      <c r="BP29" s="467"/>
      <c r="BQ29" s="467"/>
      <c r="BR29" s="467"/>
      <c r="BS29" s="467"/>
      <c r="BT29" s="467"/>
      <c r="BU29" s="468"/>
      <c r="BV29" s="466">
        <v>1964608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97.3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2433359</v>
      </c>
      <c r="BO30" s="640"/>
      <c r="BP30" s="640"/>
      <c r="BQ30" s="640"/>
      <c r="BR30" s="640"/>
      <c r="BS30" s="640"/>
      <c r="BT30" s="640"/>
      <c r="BU30" s="641"/>
      <c r="BV30" s="639">
        <v>2409272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202</v>
      </c>
      <c r="V33" s="490"/>
      <c r="W33" s="455" t="s">
        <v>201</v>
      </c>
      <c r="X33" s="455"/>
      <c r="Y33" s="455"/>
      <c r="Z33" s="455"/>
      <c r="AA33" s="455"/>
      <c r="AB33" s="455"/>
      <c r="AC33" s="455"/>
      <c r="AD33" s="455"/>
      <c r="AE33" s="455"/>
      <c r="AF33" s="455"/>
      <c r="AG33" s="455"/>
      <c r="AH33" s="455"/>
      <c r="AI33" s="455"/>
      <c r="AJ33" s="455"/>
      <c r="AK33" s="455"/>
      <c r="AL33" s="215"/>
      <c r="AM33" s="490" t="s">
        <v>203</v>
      </c>
      <c r="AN33" s="490"/>
      <c r="AO33" s="455" t="s">
        <v>204</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203</v>
      </c>
      <c r="CP33" s="490"/>
      <c r="CQ33" s="455" t="s">
        <v>208</v>
      </c>
      <c r="CR33" s="455"/>
      <c r="CS33" s="455"/>
      <c r="CT33" s="455"/>
      <c r="CU33" s="455"/>
      <c r="CV33" s="455"/>
      <c r="CW33" s="455"/>
      <c r="CX33" s="455"/>
      <c r="CY33" s="455"/>
      <c r="CZ33" s="455"/>
      <c r="DA33" s="455"/>
      <c r="DB33" s="455"/>
      <c r="DC33" s="455"/>
      <c r="DD33" s="455"/>
      <c r="DE33" s="455"/>
      <c r="DF33" s="215"/>
      <c r="DG33" s="651" t="s">
        <v>209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邑智郡総合事務組合（普通）</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一般財団法人邑南町開発公社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電気通信事業特別会計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国民健康保険直営診療所事業特別会計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邑智郡総合事務組合（介護）</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公益財団法人邑智郡広域振興財団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邑智郡公立病院組合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合同会社アグリサポートおおなん</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江津邑智消防組合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島根県市町村総合事務組合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島根県後期高齢者医療連合（普通）</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島根県後期高齢者医療連合（事業）</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KpRunXbBP6vQzdfewJbWUw0KoPKSm49jhLVjz55YcLk6N0cyMx6sb4C/Dy9unYP9DYa75AUo5NvTQ2nzNTzLw==" saltValue="k+Dqc6uvj3N7E2EtypjP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566</v>
      </c>
      <c r="D34" s="1244"/>
      <c r="E34" s="1245"/>
      <c r="F34" s="32">
        <v>7.16</v>
      </c>
      <c r="G34" s="33">
        <v>3.98</v>
      </c>
      <c r="H34" s="33">
        <v>4.45</v>
      </c>
      <c r="I34" s="33">
        <v>2.89</v>
      </c>
      <c r="J34" s="34">
        <v>2.79</v>
      </c>
      <c r="K34" s="22"/>
      <c r="L34" s="22"/>
      <c r="M34" s="22"/>
      <c r="N34" s="22"/>
      <c r="O34" s="22"/>
      <c r="P34" s="22"/>
    </row>
    <row r="35" spans="1:16" ht="39" customHeight="1" x14ac:dyDescent="0.15">
      <c r="A35" s="22"/>
      <c r="B35" s="35"/>
      <c r="C35" s="1238" t="s">
        <v>567</v>
      </c>
      <c r="D35" s="1239"/>
      <c r="E35" s="1240"/>
      <c r="F35" s="36">
        <v>0.18</v>
      </c>
      <c r="G35" s="37">
        <v>0.18</v>
      </c>
      <c r="H35" s="37">
        <v>0.94</v>
      </c>
      <c r="I35" s="37">
        <v>0.54</v>
      </c>
      <c r="J35" s="38">
        <v>0.35</v>
      </c>
      <c r="K35" s="22"/>
      <c r="L35" s="22"/>
      <c r="M35" s="22"/>
      <c r="N35" s="22"/>
      <c r="O35" s="22"/>
      <c r="P35" s="22"/>
    </row>
    <row r="36" spans="1:16" ht="39" customHeight="1" x14ac:dyDescent="0.15">
      <c r="A36" s="22"/>
      <c r="B36" s="35"/>
      <c r="C36" s="1238" t="s">
        <v>568</v>
      </c>
      <c r="D36" s="1239"/>
      <c r="E36" s="1240"/>
      <c r="F36" s="36" t="s">
        <v>518</v>
      </c>
      <c r="G36" s="37" t="s">
        <v>518</v>
      </c>
      <c r="H36" s="37" t="s">
        <v>518</v>
      </c>
      <c r="I36" s="37">
        <v>0.04</v>
      </c>
      <c r="J36" s="38">
        <v>0.21</v>
      </c>
      <c r="K36" s="22"/>
      <c r="L36" s="22"/>
      <c r="M36" s="22"/>
      <c r="N36" s="22"/>
      <c r="O36" s="22"/>
      <c r="P36" s="22"/>
    </row>
    <row r="37" spans="1:16" ht="39" customHeight="1" x14ac:dyDescent="0.15">
      <c r="A37" s="22"/>
      <c r="B37" s="35"/>
      <c r="C37" s="1238" t="s">
        <v>569</v>
      </c>
      <c r="D37" s="1239"/>
      <c r="E37" s="1240"/>
      <c r="F37" s="36">
        <v>0.12</v>
      </c>
      <c r="G37" s="37">
        <v>0.19</v>
      </c>
      <c r="H37" s="37">
        <v>0.22</v>
      </c>
      <c r="I37" s="37">
        <v>0.17</v>
      </c>
      <c r="J37" s="38">
        <v>0.19</v>
      </c>
      <c r="K37" s="22"/>
      <c r="L37" s="22"/>
      <c r="M37" s="22"/>
      <c r="N37" s="22"/>
      <c r="O37" s="22"/>
      <c r="P37" s="22"/>
    </row>
    <row r="38" spans="1:16" ht="39" customHeight="1" x14ac:dyDescent="0.15">
      <c r="A38" s="22"/>
      <c r="B38" s="35"/>
      <c r="C38" s="1238" t="s">
        <v>570</v>
      </c>
      <c r="D38" s="1239"/>
      <c r="E38" s="1240"/>
      <c r="F38" s="36">
        <v>0.11</v>
      </c>
      <c r="G38" s="37">
        <v>0.12</v>
      </c>
      <c r="H38" s="37">
        <v>0.13</v>
      </c>
      <c r="I38" s="37">
        <v>0.12</v>
      </c>
      <c r="J38" s="38">
        <v>0.17</v>
      </c>
      <c r="K38" s="22"/>
      <c r="L38" s="22"/>
      <c r="M38" s="22"/>
      <c r="N38" s="22"/>
      <c r="O38" s="22"/>
      <c r="P38" s="22"/>
    </row>
    <row r="39" spans="1:16" ht="39" customHeight="1" x14ac:dyDescent="0.15">
      <c r="A39" s="22"/>
      <c r="B39" s="35"/>
      <c r="C39" s="1238" t="s">
        <v>571</v>
      </c>
      <c r="D39" s="1239"/>
      <c r="E39" s="1240"/>
      <c r="F39" s="36">
        <v>0.04</v>
      </c>
      <c r="G39" s="37">
        <v>0.08</v>
      </c>
      <c r="H39" s="37">
        <v>0.02</v>
      </c>
      <c r="I39" s="37">
        <v>0.08</v>
      </c>
      <c r="J39" s="38">
        <v>0.03</v>
      </c>
      <c r="K39" s="22"/>
      <c r="L39" s="22"/>
      <c r="M39" s="22"/>
      <c r="N39" s="22"/>
      <c r="O39" s="22"/>
      <c r="P39" s="22"/>
    </row>
    <row r="40" spans="1:16" ht="39" customHeight="1" x14ac:dyDescent="0.15">
      <c r="A40" s="22"/>
      <c r="B40" s="35"/>
      <c r="C40" s="1238" t="s">
        <v>572</v>
      </c>
      <c r="D40" s="1239"/>
      <c r="E40" s="1240"/>
      <c r="F40" s="36">
        <v>0.05</v>
      </c>
      <c r="G40" s="37">
        <v>7.0000000000000007E-2</v>
      </c>
      <c r="H40" s="37">
        <v>0.02</v>
      </c>
      <c r="I40" s="37">
        <v>0.01</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573</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574</v>
      </c>
      <c r="D43" s="1242"/>
      <c r="E43" s="1243"/>
      <c r="F43" s="41">
        <v>0.03</v>
      </c>
      <c r="G43" s="42">
        <v>0.05</v>
      </c>
      <c r="H43" s="42">
        <v>0.52</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R4iqNCNsIeYt4Ob87KDs3nYdqU/rhEZwhr+J+ymHwfvQVvYXs2uN7EK5CYo87K3S6tU5WZz7A+/ogZoHz9BRw==" saltValue="H6d0Ap4ExYGJppeOnEP7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2236</v>
      </c>
      <c r="L45" s="60">
        <v>2075</v>
      </c>
      <c r="M45" s="60">
        <v>1994</v>
      </c>
      <c r="N45" s="60">
        <v>1927</v>
      </c>
      <c r="O45" s="61">
        <v>1944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48"/>
      <c r="C48" s="1249"/>
      <c r="D48" s="62"/>
      <c r="E48" s="1254" t="s">
        <v>15</v>
      </c>
      <c r="F48" s="1254"/>
      <c r="G48" s="1254"/>
      <c r="H48" s="1254"/>
      <c r="I48" s="1254"/>
      <c r="J48" s="1255"/>
      <c r="K48" s="63">
        <v>685</v>
      </c>
      <c r="L48" s="64">
        <v>664</v>
      </c>
      <c r="M48" s="64">
        <v>678</v>
      </c>
      <c r="N48" s="64">
        <v>679</v>
      </c>
      <c r="O48" s="65">
        <v>692</v>
      </c>
      <c r="P48" s="48"/>
      <c r="Q48" s="48"/>
      <c r="R48" s="48"/>
      <c r="S48" s="48"/>
      <c r="T48" s="48"/>
      <c r="U48" s="48"/>
    </row>
    <row r="49" spans="1:21" ht="30.75" customHeight="1" x14ac:dyDescent="0.15">
      <c r="A49" s="48"/>
      <c r="B49" s="1248"/>
      <c r="C49" s="1249"/>
      <c r="D49" s="62"/>
      <c r="E49" s="1254" t="s">
        <v>16</v>
      </c>
      <c r="F49" s="1254"/>
      <c r="G49" s="1254"/>
      <c r="H49" s="1254"/>
      <c r="I49" s="1254"/>
      <c r="J49" s="1255"/>
      <c r="K49" s="63">
        <v>97</v>
      </c>
      <c r="L49" s="64">
        <v>86</v>
      </c>
      <c r="M49" s="64">
        <v>97</v>
      </c>
      <c r="N49" s="64">
        <v>101</v>
      </c>
      <c r="O49" s="65">
        <v>102</v>
      </c>
      <c r="P49" s="48"/>
      <c r="Q49" s="48"/>
      <c r="R49" s="48"/>
      <c r="S49" s="48"/>
      <c r="T49" s="48"/>
      <c r="U49" s="48"/>
    </row>
    <row r="50" spans="1:21" ht="30.75" customHeight="1" x14ac:dyDescent="0.15">
      <c r="A50" s="48"/>
      <c r="B50" s="1248"/>
      <c r="C50" s="1249"/>
      <c r="D50" s="62"/>
      <c r="E50" s="1254" t="s">
        <v>17</v>
      </c>
      <c r="F50" s="1254"/>
      <c r="G50" s="1254"/>
      <c r="H50" s="1254"/>
      <c r="I50" s="1254"/>
      <c r="J50" s="1255"/>
      <c r="K50" s="63">
        <v>6</v>
      </c>
      <c r="L50" s="64">
        <v>6</v>
      </c>
      <c r="M50" s="64">
        <v>6</v>
      </c>
      <c r="N50" s="64">
        <v>6</v>
      </c>
      <c r="O50" s="65">
        <v>6</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0</v>
      </c>
      <c r="M51" s="64">
        <v>0</v>
      </c>
      <c r="N51" s="64">
        <v>0</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2122</v>
      </c>
      <c r="L52" s="64">
        <v>2045</v>
      </c>
      <c r="M52" s="64">
        <v>1998</v>
      </c>
      <c r="N52" s="64">
        <v>1970</v>
      </c>
      <c r="O52" s="65">
        <v>1965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903</v>
      </c>
      <c r="L53" s="69">
        <v>786</v>
      </c>
      <c r="M53" s="69">
        <v>777</v>
      </c>
      <c r="N53" s="69">
        <v>743</v>
      </c>
      <c r="O53" s="70">
        <v>780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580</v>
      </c>
      <c r="L57" s="83" t="s">
        <v>581</v>
      </c>
      <c r="M57" s="83" t="s">
        <v>581</v>
      </c>
      <c r="N57" s="83" t="s">
        <v>582</v>
      </c>
      <c r="O57" s="84" t="s">
        <v>581</v>
      </c>
    </row>
    <row r="58" spans="1:21" ht="31.5" customHeight="1" thickBot="1" x14ac:dyDescent="0.2">
      <c r="B58" s="1264"/>
      <c r="C58" s="1265"/>
      <c r="D58" s="1269" t="s">
        <v>27</v>
      </c>
      <c r="E58" s="1270"/>
      <c r="F58" s="1270"/>
      <c r="G58" s="1270"/>
      <c r="H58" s="1270"/>
      <c r="I58" s="1270"/>
      <c r="J58" s="1271"/>
      <c r="K58" s="85" t="s">
        <v>581</v>
      </c>
      <c r="L58" s="86" t="s">
        <v>581</v>
      </c>
      <c r="M58" s="86" t="s">
        <v>581</v>
      </c>
      <c r="N58" s="86" t="s">
        <v>581</v>
      </c>
      <c r="O58" s="87" t="s">
        <v>581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lwiDdW6CEy8/slOCgqTjuhk1xhMDa4tisnKMm3p/8h/Z3HzmynSc0YhYpbNJ6RCcHjDgVlQRSu2srBJ49/csw==" saltValue="4GEZz7vTFQjGsGGyEaJB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P55" sqref="P55"/>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72" t="s">
        <v>30</v>
      </c>
      <c r="C41" s="1273"/>
      <c r="D41" s="101"/>
      <c r="E41" s="1278" t="s">
        <v>31</v>
      </c>
      <c r="F41" s="1278"/>
      <c r="G41" s="1278"/>
      <c r="H41" s="1279"/>
      <c r="I41" s="102">
        <v>15575</v>
      </c>
      <c r="J41" s="103">
        <v>15421</v>
      </c>
      <c r="K41" s="103">
        <v>14516</v>
      </c>
      <c r="L41" s="103">
        <v>13762</v>
      </c>
      <c r="M41" s="104">
        <v>13185</v>
      </c>
    </row>
    <row r="42" spans="2:13" ht="27.75" customHeight="1" x14ac:dyDescent="0.15">
      <c r="B42" s="1274"/>
      <c r="C42" s="1275"/>
      <c r="D42" s="105"/>
      <c r="E42" s="1280" t="s">
        <v>32</v>
      </c>
      <c r="F42" s="1280"/>
      <c r="G42" s="1280"/>
      <c r="H42" s="1281"/>
      <c r="I42" s="106">
        <v>67</v>
      </c>
      <c r="J42" s="107">
        <v>60</v>
      </c>
      <c r="K42" s="107">
        <v>54</v>
      </c>
      <c r="L42" s="107">
        <v>47</v>
      </c>
      <c r="M42" s="108">
        <v>41</v>
      </c>
    </row>
    <row r="43" spans="2:13" ht="27.75" customHeight="1" x14ac:dyDescent="0.15">
      <c r="B43" s="1274"/>
      <c r="C43" s="1275"/>
      <c r="D43" s="105"/>
      <c r="E43" s="1280" t="s">
        <v>33</v>
      </c>
      <c r="F43" s="1280"/>
      <c r="G43" s="1280"/>
      <c r="H43" s="1281"/>
      <c r="I43" s="106">
        <v>9670</v>
      </c>
      <c r="J43" s="107">
        <v>9334</v>
      </c>
      <c r="K43" s="107">
        <v>8955</v>
      </c>
      <c r="L43" s="107">
        <v>8357</v>
      </c>
      <c r="M43" s="108">
        <v>8109</v>
      </c>
    </row>
    <row r="44" spans="2:13" ht="27.75" customHeight="1" x14ac:dyDescent="0.15">
      <c r="B44" s="1274"/>
      <c r="C44" s="1275"/>
      <c r="D44" s="105"/>
      <c r="E44" s="1280" t="s">
        <v>34</v>
      </c>
      <c r="F44" s="1280"/>
      <c r="G44" s="1280"/>
      <c r="H44" s="1281"/>
      <c r="I44" s="106">
        <v>1051</v>
      </c>
      <c r="J44" s="107">
        <v>949</v>
      </c>
      <c r="K44" s="107">
        <v>885</v>
      </c>
      <c r="L44" s="107">
        <v>768</v>
      </c>
      <c r="M44" s="108">
        <v>656</v>
      </c>
    </row>
    <row r="45" spans="2:13" ht="27.75" customHeight="1" x14ac:dyDescent="0.15">
      <c r="B45" s="1274"/>
      <c r="C45" s="1275"/>
      <c r="D45" s="105"/>
      <c r="E45" s="1280" t="s">
        <v>35</v>
      </c>
      <c r="F45" s="1280"/>
      <c r="G45" s="1280"/>
      <c r="H45" s="1281"/>
      <c r="I45" s="106">
        <v>2190</v>
      </c>
      <c r="J45" s="107">
        <v>2162</v>
      </c>
      <c r="K45" s="107">
        <v>2179</v>
      </c>
      <c r="L45" s="107">
        <v>2167</v>
      </c>
      <c r="M45" s="108">
        <v>2109</v>
      </c>
    </row>
    <row r="46" spans="2:13" ht="27.75" customHeight="1" x14ac:dyDescent="0.15">
      <c r="B46" s="1274"/>
      <c r="C46" s="1275"/>
      <c r="D46" s="109"/>
      <c r="E46" s="1280" t="s">
        <v>36</v>
      </c>
      <c r="F46" s="1280"/>
      <c r="G46" s="1280"/>
      <c r="H46" s="1281"/>
      <c r="I46" s="106" t="s">
        <v>518</v>
      </c>
      <c r="J46" s="107" t="s">
        <v>518</v>
      </c>
      <c r="K46" s="107" t="s">
        <v>518</v>
      </c>
      <c r="L46" s="107" t="s">
        <v>518</v>
      </c>
      <c r="M46" s="108" t="s">
        <v>518</v>
      </c>
    </row>
    <row r="47" spans="2:13" ht="27.75" customHeight="1" x14ac:dyDescent="0.15">
      <c r="B47" s="1274"/>
      <c r="C47" s="1275"/>
      <c r="D47" s="110"/>
      <c r="E47" s="1282" t="s">
        <v>37</v>
      </c>
      <c r="F47" s="1283"/>
      <c r="G47" s="1283"/>
      <c r="H47" s="1284"/>
      <c r="I47" s="106" t="s">
        <v>518</v>
      </c>
      <c r="J47" s="107" t="s">
        <v>518</v>
      </c>
      <c r="K47" s="107" t="s">
        <v>518</v>
      </c>
      <c r="L47" s="107" t="s">
        <v>518</v>
      </c>
      <c r="M47" s="108" t="s">
        <v>518</v>
      </c>
    </row>
    <row r="48" spans="2:13" ht="27.75" customHeight="1" x14ac:dyDescent="0.15">
      <c r="B48" s="1274"/>
      <c r="C48" s="1275"/>
      <c r="D48" s="105"/>
      <c r="E48" s="1280" t="s">
        <v>38</v>
      </c>
      <c r="F48" s="1280"/>
      <c r="G48" s="1280"/>
      <c r="H48" s="1281"/>
      <c r="I48" s="106" t="s">
        <v>518</v>
      </c>
      <c r="J48" s="107" t="s">
        <v>518</v>
      </c>
      <c r="K48" s="107" t="s">
        <v>518</v>
      </c>
      <c r="L48" s="107" t="s">
        <v>518</v>
      </c>
      <c r="M48" s="108" t="s">
        <v>518</v>
      </c>
    </row>
    <row r="49" spans="2:13" ht="27.75" customHeight="1" x14ac:dyDescent="0.15">
      <c r="B49" s="1276"/>
      <c r="C49" s="1277"/>
      <c r="D49" s="105"/>
      <c r="E49" s="1280" t="s">
        <v>39</v>
      </c>
      <c r="F49" s="1280"/>
      <c r="G49" s="1280"/>
      <c r="H49" s="1281"/>
      <c r="I49" s="106" t="s">
        <v>518</v>
      </c>
      <c r="J49" s="107" t="s">
        <v>518</v>
      </c>
      <c r="K49" s="107" t="s">
        <v>518</v>
      </c>
      <c r="L49" s="107" t="s">
        <v>518</v>
      </c>
      <c r="M49" s="108" t="s">
        <v>518</v>
      </c>
    </row>
    <row r="50" spans="2:13" ht="27.75" customHeight="1" x14ac:dyDescent="0.15">
      <c r="B50" s="1285" t="s">
        <v>40</v>
      </c>
      <c r="C50" s="1286"/>
      <c r="D50" s="111"/>
      <c r="E50" s="1280" t="s">
        <v>41</v>
      </c>
      <c r="F50" s="1280"/>
      <c r="G50" s="1280"/>
      <c r="H50" s="1281"/>
      <c r="I50" s="106">
        <v>2543</v>
      </c>
      <c r="J50" s="107">
        <v>3152</v>
      </c>
      <c r="K50" s="107">
        <v>3378</v>
      </c>
      <c r="L50" s="107">
        <v>3479</v>
      </c>
      <c r="M50" s="108">
        <v>3453</v>
      </c>
    </row>
    <row r="51" spans="2:13" ht="27.75" customHeight="1" x14ac:dyDescent="0.15">
      <c r="B51" s="1274"/>
      <c r="C51" s="1275"/>
      <c r="D51" s="105"/>
      <c r="E51" s="1280" t="s">
        <v>42</v>
      </c>
      <c r="F51" s="1280"/>
      <c r="G51" s="1280"/>
      <c r="H51" s="1281"/>
      <c r="I51" s="106">
        <v>409</v>
      </c>
      <c r="J51" s="107">
        <v>457</v>
      </c>
      <c r="K51" s="107">
        <v>482</v>
      </c>
      <c r="L51" s="107">
        <v>534</v>
      </c>
      <c r="M51" s="108">
        <v>498</v>
      </c>
    </row>
    <row r="52" spans="2:13" ht="27.75" customHeight="1" x14ac:dyDescent="0.15">
      <c r="B52" s="1276"/>
      <c r="C52" s="1277"/>
      <c r="D52" s="105"/>
      <c r="E52" s="1280" t="s">
        <v>43</v>
      </c>
      <c r="F52" s="1280"/>
      <c r="G52" s="1280"/>
      <c r="H52" s="1281"/>
      <c r="I52" s="106">
        <v>17336</v>
      </c>
      <c r="J52" s="107">
        <v>17145</v>
      </c>
      <c r="K52" s="107">
        <v>16059</v>
      </c>
      <c r="L52" s="107">
        <v>15309</v>
      </c>
      <c r="M52" s="108">
        <v>14639</v>
      </c>
    </row>
    <row r="53" spans="2:13" ht="27.75" customHeight="1" thickBot="1" x14ac:dyDescent="0.2">
      <c r="B53" s="1287" t="s">
        <v>44</v>
      </c>
      <c r="C53" s="1288"/>
      <c r="D53" s="112"/>
      <c r="E53" s="1289" t="s">
        <v>45</v>
      </c>
      <c r="F53" s="1289"/>
      <c r="G53" s="1289"/>
      <c r="H53" s="1290"/>
      <c r="I53" s="113">
        <v>8266</v>
      </c>
      <c r="J53" s="114">
        <v>7171</v>
      </c>
      <c r="K53" s="114">
        <v>6669</v>
      </c>
      <c r="L53" s="114">
        <v>5779</v>
      </c>
      <c r="M53" s="115">
        <v>5510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Gwb0RezyEq/NXIsBdqUn3Ni2muBeFB5k3q5sQII+RVvcZYmyYUiETunpFXeUiAodjsadm2yJoikyeum47IIlg==" saltValue="kLjSMmioBNiDEAgHvv0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610</v>
      </c>
      <c r="G55" s="127">
        <v>491</v>
      </c>
      <c r="H55" s="128">
        <v>489</v>
      </c>
    </row>
    <row r="56" spans="2:8" ht="52.5" customHeight="1" x14ac:dyDescent="0.15">
      <c r="B56" s="129"/>
      <c r="C56" s="1301" t="s">
        <v>49</v>
      </c>
      <c r="D56" s="1301"/>
      <c r="E56" s="1302"/>
      <c r="F56" s="130">
        <v>1761</v>
      </c>
      <c r="G56" s="130">
        <v>1965</v>
      </c>
      <c r="H56" s="131">
        <v>1887</v>
      </c>
    </row>
    <row r="57" spans="2:8" ht="53.25" customHeight="1" x14ac:dyDescent="0.15">
      <c r="B57" s="129"/>
      <c r="C57" s="1303" t="s">
        <v>50</v>
      </c>
      <c r="D57" s="1303"/>
      <c r="E57" s="1304"/>
      <c r="F57" s="132">
        <v>2430</v>
      </c>
      <c r="G57" s="132">
        <v>2409</v>
      </c>
      <c r="H57" s="133">
        <v>2433</v>
      </c>
    </row>
    <row r="58" spans="2:8" ht="45.75" customHeight="1" x14ac:dyDescent="0.15">
      <c r="B58" s="134"/>
      <c r="C58" s="1291" t="s">
        <v>583</v>
      </c>
      <c r="D58" s="1292"/>
      <c r="E58" s="1293"/>
      <c r="F58" s="135">
        <v>1565</v>
      </c>
      <c r="G58" s="135">
        <v>1565</v>
      </c>
      <c r="H58" s="136">
        <v>1565</v>
      </c>
    </row>
    <row r="59" spans="2:8" ht="45.75" customHeight="1" x14ac:dyDescent="0.15">
      <c r="B59" s="134"/>
      <c r="C59" s="1291" t="s">
        <v>584</v>
      </c>
      <c r="D59" s="1292"/>
      <c r="E59" s="1293"/>
      <c r="F59" s="135">
        <v>302</v>
      </c>
      <c r="G59" s="135">
        <v>302</v>
      </c>
      <c r="H59" s="136">
        <v>302</v>
      </c>
    </row>
    <row r="60" spans="2:8" ht="45.75" customHeight="1" x14ac:dyDescent="0.15">
      <c r="B60" s="134"/>
      <c r="C60" s="1291" t="s">
        <v>585</v>
      </c>
      <c r="D60" s="1292"/>
      <c r="E60" s="1293"/>
      <c r="F60" s="135">
        <v>135</v>
      </c>
      <c r="G60" s="135">
        <v>135</v>
      </c>
      <c r="H60" s="136">
        <v>135</v>
      </c>
    </row>
    <row r="61" spans="2:8" ht="45.75" customHeight="1" x14ac:dyDescent="0.15">
      <c r="B61" s="134"/>
      <c r="C61" s="1291" t="s">
        <v>587</v>
      </c>
      <c r="D61" s="1292"/>
      <c r="E61" s="1293"/>
      <c r="F61" s="135">
        <v>157</v>
      </c>
      <c r="G61" s="135">
        <v>115</v>
      </c>
      <c r="H61" s="136">
        <v>100</v>
      </c>
    </row>
    <row r="62" spans="2:8" ht="45.75" customHeight="1" thickBot="1" x14ac:dyDescent="0.2">
      <c r="B62" s="137"/>
      <c r="C62" s="1294" t="s">
        <v>586</v>
      </c>
      <c r="D62" s="1295"/>
      <c r="E62" s="1296"/>
      <c r="F62" s="138">
        <v>117</v>
      </c>
      <c r="G62" s="138">
        <v>91</v>
      </c>
      <c r="H62" s="139">
        <v>65</v>
      </c>
    </row>
    <row r="63" spans="2:8" ht="52.5" customHeight="1" thickBot="1" x14ac:dyDescent="0.2">
      <c r="B63" s="140"/>
      <c r="C63" s="1297" t="s">
        <v>51</v>
      </c>
      <c r="D63" s="1297"/>
      <c r="E63" s="1298"/>
      <c r="F63" s="141">
        <v>4801</v>
      </c>
      <c r="G63" s="141">
        <v>4865</v>
      </c>
      <c r="H63" s="142">
        <v>4809</v>
      </c>
    </row>
    <row r="64" spans="2:8" ht="15" customHeight="1" x14ac:dyDescent="0.15"/>
    <row r="65" ht="0" hidden="1" customHeight="1" x14ac:dyDescent="0.15"/>
    <row r="66" ht="0" hidden="1" customHeight="1" x14ac:dyDescent="0.15"/>
  </sheetData>
  <sheetProtection algorithmName="SHA-512" hashValue="ZwoDnG9gqTwaG7LyVhTyNea/rtpGOem8pqzamF2YFrjgliM+sxW2wawlQzn0FmE72s25aYALPLXwYgdx+SS0Qg==" saltValue="WvK7Ad+HASIZYI14FpzE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16" zoomScale="70" zoomScaleNormal="70" zoomScaleSheetLayoutView="55" workbookViewId="0">
      <selection activeCell="BD39" sqref="BD3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604</v>
      </c>
      <c r="AO51" s="1310"/>
      <c r="AP51" s="1310"/>
      <c r="AQ51" s="1310"/>
      <c r="AR51" s="1310"/>
      <c r="AS51" s="1310"/>
      <c r="AT51" s="1310"/>
      <c r="AU51" s="1310"/>
      <c r="AV51" s="1310"/>
      <c r="AW51" s="1310"/>
      <c r="AX51" s="1310"/>
      <c r="AY51" s="1310"/>
      <c r="AZ51" s="1310"/>
      <c r="BA51" s="1310"/>
      <c r="BB51" s="1310" t="s">
        <v>605</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127.5</v>
      </c>
      <c r="BY51" s="1307"/>
      <c r="BZ51" s="1307"/>
      <c r="CA51" s="1307"/>
      <c r="CB51" s="1307"/>
      <c r="CC51" s="1307"/>
      <c r="CD51" s="1307"/>
      <c r="CE51" s="1307"/>
      <c r="CF51" s="1307">
        <v>122.5</v>
      </c>
      <c r="CG51" s="1307"/>
      <c r="CH51" s="1307"/>
      <c r="CI51" s="1307"/>
      <c r="CJ51" s="1307"/>
      <c r="CK51" s="1307"/>
      <c r="CL51" s="1307"/>
      <c r="CM51" s="1307"/>
      <c r="CN51" s="1307">
        <v>109</v>
      </c>
      <c r="CO51" s="1307"/>
      <c r="CP51" s="1307"/>
      <c r="CQ51" s="1307"/>
      <c r="CR51" s="1307"/>
      <c r="CS51" s="1307"/>
      <c r="CT51" s="1307"/>
      <c r="CU51" s="1307"/>
      <c r="CV51" s="1307">
        <v>108.5</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606</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51.7</v>
      </c>
      <c r="BY53" s="1307"/>
      <c r="BZ53" s="1307"/>
      <c r="CA53" s="1307"/>
      <c r="CB53" s="1307"/>
      <c r="CC53" s="1307"/>
      <c r="CD53" s="1307"/>
      <c r="CE53" s="1307"/>
      <c r="CF53" s="1307">
        <v>51.7</v>
      </c>
      <c r="CG53" s="1307"/>
      <c r="CH53" s="1307"/>
      <c r="CI53" s="1307"/>
      <c r="CJ53" s="1307"/>
      <c r="CK53" s="1307"/>
      <c r="CL53" s="1307"/>
      <c r="CM53" s="1307"/>
      <c r="CN53" s="1307">
        <v>55.4</v>
      </c>
      <c r="CO53" s="1307"/>
      <c r="CP53" s="1307"/>
      <c r="CQ53" s="1307"/>
      <c r="CR53" s="1307"/>
      <c r="CS53" s="1307"/>
      <c r="CT53" s="1307"/>
      <c r="CU53" s="1307"/>
      <c r="CV53" s="1307">
        <v>54.4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607</v>
      </c>
      <c r="AO55" s="1311"/>
      <c r="AP55" s="1311"/>
      <c r="AQ55" s="1311"/>
      <c r="AR55" s="1311"/>
      <c r="AS55" s="1311"/>
      <c r="AT55" s="1311"/>
      <c r="AU55" s="1311"/>
      <c r="AV55" s="1311"/>
      <c r="AW55" s="1311"/>
      <c r="AX55" s="1311"/>
      <c r="AY55" s="1311"/>
      <c r="AZ55" s="1311"/>
      <c r="BA55" s="1311"/>
      <c r="BB55" s="1310" t="s">
        <v>605</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58.9</v>
      </c>
      <c r="BY55" s="1307"/>
      <c r="BZ55" s="1307"/>
      <c r="CA55" s="1307"/>
      <c r="CB55" s="1307"/>
      <c r="CC55" s="1307"/>
      <c r="CD55" s="1307"/>
      <c r="CE55" s="1307"/>
      <c r="CF55" s="1307">
        <v>51.4</v>
      </c>
      <c r="CG55" s="1307"/>
      <c r="CH55" s="1307"/>
      <c r="CI55" s="1307"/>
      <c r="CJ55" s="1307"/>
      <c r="CK55" s="1307"/>
      <c r="CL55" s="1307"/>
      <c r="CM55" s="1307"/>
      <c r="CN55" s="1307">
        <v>46.8</v>
      </c>
      <c r="CO55" s="1307"/>
      <c r="CP55" s="1307"/>
      <c r="CQ55" s="1307"/>
      <c r="CR55" s="1307"/>
      <c r="CS55" s="1307"/>
      <c r="CT55" s="1307"/>
      <c r="CU55" s="1307"/>
      <c r="CV55" s="1307">
        <v>48.4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606</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55.6</v>
      </c>
      <c r="BY57" s="1307"/>
      <c r="BZ57" s="1307"/>
      <c r="CA57" s="1307"/>
      <c r="CB57" s="1307"/>
      <c r="CC57" s="1307"/>
      <c r="CD57" s="1307"/>
      <c r="CE57" s="1307"/>
      <c r="CF57" s="1307">
        <v>59.8</v>
      </c>
      <c r="CG57" s="1307"/>
      <c r="CH57" s="1307"/>
      <c r="CI57" s="1307"/>
      <c r="CJ57" s="1307"/>
      <c r="CK57" s="1307"/>
      <c r="CL57" s="1307"/>
      <c r="CM57" s="1307"/>
      <c r="CN57" s="1307">
        <v>61.4</v>
      </c>
      <c r="CO57" s="1307"/>
      <c r="CP57" s="1307"/>
      <c r="CQ57" s="1307"/>
      <c r="CR57" s="1307"/>
      <c r="CS57" s="1307"/>
      <c r="CT57" s="1307"/>
      <c r="CU57" s="1307"/>
      <c r="CV57" s="1307">
        <v>61.6</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604</v>
      </c>
      <c r="AO73" s="1310"/>
      <c r="AP73" s="1310"/>
      <c r="AQ73" s="1310"/>
      <c r="AR73" s="1310"/>
      <c r="AS73" s="1310"/>
      <c r="AT73" s="1310"/>
      <c r="AU73" s="1310"/>
      <c r="AV73" s="1310"/>
      <c r="AW73" s="1310"/>
      <c r="AX73" s="1310"/>
      <c r="AY73" s="1310"/>
      <c r="AZ73" s="1310"/>
      <c r="BA73" s="1310"/>
      <c r="BB73" s="1310" t="s">
        <v>605</v>
      </c>
      <c r="BC73" s="1310"/>
      <c r="BD73" s="1310"/>
      <c r="BE73" s="1310"/>
      <c r="BF73" s="1310"/>
      <c r="BG73" s="1310"/>
      <c r="BH73" s="1310"/>
      <c r="BI73" s="1310"/>
      <c r="BJ73" s="1310"/>
      <c r="BK73" s="1310"/>
      <c r="BL73" s="1310"/>
      <c r="BM73" s="1310"/>
      <c r="BN73" s="1310"/>
      <c r="BO73" s="1310"/>
      <c r="BP73" s="1307">
        <v>145.80000000000001</v>
      </c>
      <c r="BQ73" s="1307"/>
      <c r="BR73" s="1307"/>
      <c r="BS73" s="1307"/>
      <c r="BT73" s="1307"/>
      <c r="BU73" s="1307"/>
      <c r="BV73" s="1307"/>
      <c r="BW73" s="1307"/>
      <c r="BX73" s="1307">
        <v>127.5</v>
      </c>
      <c r="BY73" s="1307"/>
      <c r="BZ73" s="1307"/>
      <c r="CA73" s="1307"/>
      <c r="CB73" s="1307"/>
      <c r="CC73" s="1307"/>
      <c r="CD73" s="1307"/>
      <c r="CE73" s="1307"/>
      <c r="CF73" s="1307">
        <v>122.5</v>
      </c>
      <c r="CG73" s="1307"/>
      <c r="CH73" s="1307"/>
      <c r="CI73" s="1307"/>
      <c r="CJ73" s="1307"/>
      <c r="CK73" s="1307"/>
      <c r="CL73" s="1307"/>
      <c r="CM73" s="1307"/>
      <c r="CN73" s="1307">
        <v>109</v>
      </c>
      <c r="CO73" s="1307"/>
      <c r="CP73" s="1307"/>
      <c r="CQ73" s="1307"/>
      <c r="CR73" s="1307"/>
      <c r="CS73" s="1307"/>
      <c r="CT73" s="1307"/>
      <c r="CU73" s="1307"/>
      <c r="CV73" s="1307">
        <v>108.5</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609</v>
      </c>
      <c r="BC75" s="1310"/>
      <c r="BD75" s="1310"/>
      <c r="BE75" s="1310"/>
      <c r="BF75" s="1310"/>
      <c r="BG75" s="1310"/>
      <c r="BH75" s="1310"/>
      <c r="BI75" s="1310"/>
      <c r="BJ75" s="1310"/>
      <c r="BK75" s="1310"/>
      <c r="BL75" s="1310"/>
      <c r="BM75" s="1310"/>
      <c r="BN75" s="1310"/>
      <c r="BO75" s="1310"/>
      <c r="BP75" s="1307">
        <v>16.2</v>
      </c>
      <c r="BQ75" s="1307"/>
      <c r="BR75" s="1307"/>
      <c r="BS75" s="1307"/>
      <c r="BT75" s="1307"/>
      <c r="BU75" s="1307"/>
      <c r="BV75" s="1307"/>
      <c r="BW75" s="1307"/>
      <c r="BX75" s="1307">
        <v>15.5</v>
      </c>
      <c r="BY75" s="1307"/>
      <c r="BZ75" s="1307"/>
      <c r="CA75" s="1307"/>
      <c r="CB75" s="1307"/>
      <c r="CC75" s="1307"/>
      <c r="CD75" s="1307"/>
      <c r="CE75" s="1307"/>
      <c r="CF75" s="1307">
        <v>14.7</v>
      </c>
      <c r="CG75" s="1307"/>
      <c r="CH75" s="1307"/>
      <c r="CI75" s="1307"/>
      <c r="CJ75" s="1307"/>
      <c r="CK75" s="1307"/>
      <c r="CL75" s="1307"/>
      <c r="CM75" s="1307"/>
      <c r="CN75" s="1307">
        <v>14</v>
      </c>
      <c r="CO75" s="1307"/>
      <c r="CP75" s="1307"/>
      <c r="CQ75" s="1307"/>
      <c r="CR75" s="1307"/>
      <c r="CS75" s="1307"/>
      <c r="CT75" s="1307"/>
      <c r="CU75" s="1307"/>
      <c r="CV75" s="1307">
        <v>14.5</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607</v>
      </c>
      <c r="AO77" s="1311"/>
      <c r="AP77" s="1311"/>
      <c r="AQ77" s="1311"/>
      <c r="AR77" s="1311"/>
      <c r="AS77" s="1311"/>
      <c r="AT77" s="1311"/>
      <c r="AU77" s="1311"/>
      <c r="AV77" s="1311"/>
      <c r="AW77" s="1311"/>
      <c r="AX77" s="1311"/>
      <c r="AY77" s="1311"/>
      <c r="AZ77" s="1311"/>
      <c r="BA77" s="1311"/>
      <c r="BB77" s="1310" t="s">
        <v>605</v>
      </c>
      <c r="BC77" s="1310"/>
      <c r="BD77" s="1310"/>
      <c r="BE77" s="1310"/>
      <c r="BF77" s="1310"/>
      <c r="BG77" s="1310"/>
      <c r="BH77" s="1310"/>
      <c r="BI77" s="1310"/>
      <c r="BJ77" s="1310"/>
      <c r="BK77" s="1310"/>
      <c r="BL77" s="1310"/>
      <c r="BM77" s="1310"/>
      <c r="BN77" s="1310"/>
      <c r="BO77" s="1310"/>
      <c r="BP77" s="1307">
        <v>54</v>
      </c>
      <c r="BQ77" s="1307"/>
      <c r="BR77" s="1307"/>
      <c r="BS77" s="1307"/>
      <c r="BT77" s="1307"/>
      <c r="BU77" s="1307"/>
      <c r="BV77" s="1307"/>
      <c r="BW77" s="1307"/>
      <c r="BX77" s="1307">
        <v>58.9</v>
      </c>
      <c r="BY77" s="1307"/>
      <c r="BZ77" s="1307"/>
      <c r="CA77" s="1307"/>
      <c r="CB77" s="1307"/>
      <c r="CC77" s="1307"/>
      <c r="CD77" s="1307"/>
      <c r="CE77" s="1307"/>
      <c r="CF77" s="1307">
        <v>51.4</v>
      </c>
      <c r="CG77" s="1307"/>
      <c r="CH77" s="1307"/>
      <c r="CI77" s="1307"/>
      <c r="CJ77" s="1307"/>
      <c r="CK77" s="1307"/>
      <c r="CL77" s="1307"/>
      <c r="CM77" s="1307"/>
      <c r="CN77" s="1307">
        <v>46.8</v>
      </c>
      <c r="CO77" s="1307"/>
      <c r="CP77" s="1307"/>
      <c r="CQ77" s="1307"/>
      <c r="CR77" s="1307"/>
      <c r="CS77" s="1307"/>
      <c r="CT77" s="1307"/>
      <c r="CU77" s="1307"/>
      <c r="CV77" s="1307">
        <v>48.4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609</v>
      </c>
      <c r="BC79" s="1310"/>
      <c r="BD79" s="1310"/>
      <c r="BE79" s="1310"/>
      <c r="BF79" s="1310"/>
      <c r="BG79" s="1310"/>
      <c r="BH79" s="1310"/>
      <c r="BI79" s="1310"/>
      <c r="BJ79" s="1310"/>
      <c r="BK79" s="1310"/>
      <c r="BL79" s="1310"/>
      <c r="BM79" s="1310"/>
      <c r="BN79" s="1310"/>
      <c r="BO79" s="1310"/>
      <c r="BP79" s="1307">
        <v>11.5</v>
      </c>
      <c r="BQ79" s="1307"/>
      <c r="BR79" s="1307"/>
      <c r="BS79" s="1307"/>
      <c r="BT79" s="1307"/>
      <c r="BU79" s="1307"/>
      <c r="BV79" s="1307"/>
      <c r="BW79" s="1307"/>
      <c r="BX79" s="1307">
        <v>10.8</v>
      </c>
      <c r="BY79" s="1307"/>
      <c r="BZ79" s="1307"/>
      <c r="CA79" s="1307"/>
      <c r="CB79" s="1307"/>
      <c r="CC79" s="1307"/>
      <c r="CD79" s="1307"/>
      <c r="CE79" s="1307"/>
      <c r="CF79" s="1307">
        <v>10.199999999999999</v>
      </c>
      <c r="CG79" s="1307"/>
      <c r="CH79" s="1307"/>
      <c r="CI79" s="1307"/>
      <c r="CJ79" s="1307"/>
      <c r="CK79" s="1307"/>
      <c r="CL79" s="1307"/>
      <c r="CM79" s="1307"/>
      <c r="CN79" s="1307">
        <v>9.9</v>
      </c>
      <c r="CO79" s="1307"/>
      <c r="CP79" s="1307"/>
      <c r="CQ79" s="1307"/>
      <c r="CR79" s="1307"/>
      <c r="CS79" s="1307"/>
      <c r="CT79" s="1307"/>
      <c r="CU79" s="1307"/>
      <c r="CV79" s="1307">
        <v>9.9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xyzKl2+cApzOJKI+yoPuPwy+VWr8C08zte1bwODBe4YWlQJMQFxo55o45ZbShiywp5mwbluJ3HocgqoRHN2w==" saltValue="1L674ZQNJdLNY7wVHKCoZ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97"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Uv2G6DNCfV60ml67gUCs98IBtm8i/xykgUqVL8zF9qn4WADhwqAvGQcWWy6+tRxRGwIBEZlPgBVYLsQi0XwNA==" saltValue="LGo1fnaj/tZQ7l2MvXeD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NkBVnOEVv3k6id/xV2H4vuD32A3Uryzw7FoM9Ptiyqwg1EdIZ3byZW9YXgeLS6i3AJdee6ind/+wYIKYkBICw==" saltValue="A2nefykxEmj0EdKIA6yD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162312</v>
      </c>
      <c r="E3" s="161"/>
      <c r="F3" s="162">
        <v>132212</v>
      </c>
      <c r="G3" s="163"/>
      <c r="H3" s="164"/>
    </row>
    <row r="4" spans="1:8" x14ac:dyDescent="0.15">
      <c r="A4" s="165"/>
      <c r="B4" s="166"/>
      <c r="C4" s="167"/>
      <c r="D4" s="168">
        <v>26890</v>
      </c>
      <c r="E4" s="169"/>
      <c r="F4" s="170">
        <v>67114</v>
      </c>
      <c r="G4" s="171"/>
      <c r="H4" s="172"/>
    </row>
    <row r="5" spans="1:8" x14ac:dyDescent="0.15">
      <c r="A5" s="153" t="s">
        <v>551</v>
      </c>
      <c r="B5" s="158"/>
      <c r="C5" s="159"/>
      <c r="D5" s="160">
        <v>155826</v>
      </c>
      <c r="E5" s="161"/>
      <c r="F5" s="162">
        <v>93741</v>
      </c>
      <c r="G5" s="163"/>
      <c r="H5" s="164"/>
    </row>
    <row r="6" spans="1:8" x14ac:dyDescent="0.15">
      <c r="A6" s="165"/>
      <c r="B6" s="166"/>
      <c r="C6" s="167"/>
      <c r="D6" s="168">
        <v>48335</v>
      </c>
      <c r="E6" s="169"/>
      <c r="F6" s="170">
        <v>46285</v>
      </c>
      <c r="G6" s="171"/>
      <c r="H6" s="172"/>
    </row>
    <row r="7" spans="1:8" x14ac:dyDescent="0.15">
      <c r="A7" s="153" t="s">
        <v>552</v>
      </c>
      <c r="B7" s="158"/>
      <c r="C7" s="159"/>
      <c r="D7" s="160">
        <v>101372</v>
      </c>
      <c r="E7" s="161"/>
      <c r="F7" s="162">
        <v>107537</v>
      </c>
      <c r="G7" s="163"/>
      <c r="H7" s="164"/>
    </row>
    <row r="8" spans="1:8" x14ac:dyDescent="0.15">
      <c r="A8" s="165"/>
      <c r="B8" s="166"/>
      <c r="C8" s="167"/>
      <c r="D8" s="168">
        <v>27668</v>
      </c>
      <c r="E8" s="169"/>
      <c r="F8" s="170">
        <v>57923</v>
      </c>
      <c r="G8" s="171"/>
      <c r="H8" s="172"/>
    </row>
    <row r="9" spans="1:8" x14ac:dyDescent="0.15">
      <c r="A9" s="153" t="s">
        <v>553</v>
      </c>
      <c r="B9" s="158"/>
      <c r="C9" s="159"/>
      <c r="D9" s="160">
        <v>89550</v>
      </c>
      <c r="E9" s="161"/>
      <c r="F9" s="162">
        <v>113913</v>
      </c>
      <c r="G9" s="163"/>
      <c r="H9" s="164"/>
    </row>
    <row r="10" spans="1:8" x14ac:dyDescent="0.15">
      <c r="A10" s="165"/>
      <c r="B10" s="166"/>
      <c r="C10" s="167"/>
      <c r="D10" s="168">
        <v>26801</v>
      </c>
      <c r="E10" s="169"/>
      <c r="F10" s="170">
        <v>53160</v>
      </c>
      <c r="G10" s="171"/>
      <c r="H10" s="172"/>
    </row>
    <row r="11" spans="1:8" x14ac:dyDescent="0.15">
      <c r="A11" s="153" t="s">
        <v>554</v>
      </c>
      <c r="B11" s="158"/>
      <c r="C11" s="159"/>
      <c r="D11" s="160">
        <v>89822</v>
      </c>
      <c r="E11" s="161"/>
      <c r="F11" s="162">
        <v>115050</v>
      </c>
      <c r="G11" s="163"/>
      <c r="H11" s="164"/>
    </row>
    <row r="12" spans="1:8" x14ac:dyDescent="0.15">
      <c r="A12" s="165"/>
      <c r="B12" s="166"/>
      <c r="C12" s="173"/>
      <c r="D12" s="168">
        <v>30233</v>
      </c>
      <c r="E12" s="169"/>
      <c r="F12" s="170">
        <v>53792</v>
      </c>
      <c r="G12" s="171"/>
      <c r="H12" s="172"/>
    </row>
    <row r="13" spans="1:8" x14ac:dyDescent="0.15">
      <c r="A13" s="153"/>
      <c r="B13" s="158"/>
      <c r="C13" s="174"/>
      <c r="D13" s="175">
        <v>119776</v>
      </c>
      <c r="E13" s="176"/>
      <c r="F13" s="177">
        <v>112491</v>
      </c>
      <c r="G13" s="178"/>
      <c r="H13" s="164"/>
    </row>
    <row r="14" spans="1:8" x14ac:dyDescent="0.15">
      <c r="A14" s="165"/>
      <c r="B14" s="166"/>
      <c r="C14" s="167"/>
      <c r="D14" s="168">
        <v>31985</v>
      </c>
      <c r="E14" s="169"/>
      <c r="F14" s="170">
        <v>55655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7.28</v>
      </c>
      <c r="C19" s="179">
        <f>ROUND(VALUE(SUBSTITUTE(実質収支比率等に係る経年分析!G$48,"▲","-")),2)</f>
        <v>4.1100000000000003</v>
      </c>
      <c r="D19" s="179">
        <f>ROUND(VALUE(SUBSTITUTE(実質収支比率等に係る経年分析!H$48,"▲","-")),2)</f>
        <v>4.59</v>
      </c>
      <c r="E19" s="179">
        <f>ROUND(VALUE(SUBSTITUTE(実質収支比率等に係る経年分析!I$48,"▲","-")),2)</f>
        <v>3.02</v>
      </c>
      <c r="F19" s="179">
        <f>ROUND(VALUE(SUBSTITUTE(実質収支比率等に係る経年分析!J$48,"▲","-")),2)</f>
        <v>2.97</v>
      </c>
    </row>
    <row r="20" spans="1:11" x14ac:dyDescent="0.15">
      <c r="A20" s="179" t="s">
        <v>55</v>
      </c>
      <c r="B20" s="179">
        <f>ROUND(VALUE(SUBSTITUTE(実質収支比率等に係る経年分析!F$47,"▲","-")),2)</f>
        <v>4.54</v>
      </c>
      <c r="C20" s="179">
        <f>ROUND(VALUE(SUBSTITUTE(実質収支比率等に係る経年分析!G$47,"▲","-")),2)</f>
        <v>7.99</v>
      </c>
      <c r="D20" s="179">
        <f>ROUND(VALUE(SUBSTITUTE(実質収支比率等に係る経年分析!H$47,"▲","-")),2)</f>
        <v>8.23</v>
      </c>
      <c r="E20" s="179">
        <f>ROUND(VALUE(SUBSTITUTE(実質収支比率等に係る経年分析!I$47,"▲","-")),2)</f>
        <v>6.79</v>
      </c>
      <c r="F20" s="179">
        <f>ROUND(VALUE(SUBSTITUTE(実質収支比率等に係る経年分析!J$47,"▲","-")),2)</f>
        <v>6.98</v>
      </c>
    </row>
    <row r="21" spans="1:11" x14ac:dyDescent="0.15">
      <c r="A21" s="179" t="s">
        <v>56</v>
      </c>
      <c r="B21" s="179">
        <f>IF(ISNUMBER(VALUE(SUBSTITUTE(実質収支比率等に係る経年分析!F$49,"▲","-"))),ROUND(VALUE(SUBSTITUTE(実質収支比率等に係る経年分析!F$49,"▲","-")),2),NA())</f>
        <v>2.15</v>
      </c>
      <c r="C21" s="179">
        <f>IF(ISNUMBER(VALUE(SUBSTITUTE(実質収支比率等に係る経年分析!G$49,"▲","-"))),ROUND(VALUE(SUBSTITUTE(実質収支比率等に係る経年分析!G$49,"▲","-")),2),NA())</f>
        <v>2.06</v>
      </c>
      <c r="D21" s="179">
        <f>IF(ISNUMBER(VALUE(SUBSTITUTE(実質収支比率等に係る経年分析!H$49,"▲","-"))),ROUND(VALUE(SUBSTITUTE(実質収支比率等に係る経年分析!H$49,"▲","-")),2),NA())</f>
        <v>0.37</v>
      </c>
      <c r="E21" s="179">
        <f>IF(ISNUMBER(VALUE(SUBSTITUTE(実質収支比率等に係る経年分析!I$49,"▲","-"))),ROUND(VALUE(SUBSTITUTE(実質収支比率等に係る経年分析!I$49,"▲","-")),2),NA())</f>
        <v>-3.32</v>
      </c>
      <c r="F21" s="179">
        <f>IF(ISNUMBER(VALUE(SUBSTITUTE(実質収支比率等に係る経年分析!J$49,"▲","-"))),ROUND(VALUE(SUBSTITUTE(実質収支比率等に係る経年分析!J$49,"▲","-")),2),NA())</f>
        <v>-0.18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国民健康保険直営診療所事業特別会計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電気通信事業特別会計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0.21</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0.35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7.16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2.79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2122</v>
      </c>
      <c r="E42" s="181"/>
      <c r="F42" s="181"/>
      <c r="G42" s="181">
        <f>'実質公債費比率（分子）の構造'!L$52</f>
        <v>2045</v>
      </c>
      <c r="H42" s="181"/>
      <c r="I42" s="181"/>
      <c r="J42" s="181">
        <f>'実質公債費比率（分子）の構造'!M$52</f>
        <v>1998</v>
      </c>
      <c r="K42" s="181"/>
      <c r="L42" s="181"/>
      <c r="M42" s="181">
        <f>'実質公債費比率（分子）の構造'!N$52</f>
        <v>1970</v>
      </c>
      <c r="N42" s="181"/>
      <c r="O42" s="181"/>
      <c r="P42" s="181">
        <f>'実質公債費比率（分子）の構造'!O$52</f>
        <v>1965</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1</v>
      </c>
      <c r="O43" s="181"/>
      <c r="P43" s="181"/>
    </row>
    <row r="44" spans="1:16" x14ac:dyDescent="0.15">
      <c r="A44" s="181" t="s">
        <v>65</v>
      </c>
      <c r="B44" s="181">
        <f>'実質公債費比率（分子）の構造'!K$50</f>
        <v>6</v>
      </c>
      <c r="C44" s="181"/>
      <c r="D44" s="181"/>
      <c r="E44" s="181">
        <f>'実質公債費比率（分子）の構造'!L$50</f>
        <v>6</v>
      </c>
      <c r="F44" s="181"/>
      <c r="G44" s="181"/>
      <c r="H44" s="181">
        <f>'実質公債費比率（分子）の構造'!M$50</f>
        <v>6</v>
      </c>
      <c r="I44" s="181"/>
      <c r="J44" s="181"/>
      <c r="K44" s="181">
        <f>'実質公債費比率（分子）の構造'!N$50</f>
        <v>6</v>
      </c>
      <c r="L44" s="181"/>
      <c r="M44" s="181"/>
      <c r="N44" s="181">
        <f>'実質公債費比率（分子）の構造'!O$50</f>
        <v>6</v>
      </c>
      <c r="O44" s="181"/>
      <c r="P44" s="181"/>
    </row>
    <row r="45" spans="1:16" x14ac:dyDescent="0.15">
      <c r="A45" s="181" t="s">
        <v>66</v>
      </c>
      <c r="B45" s="181">
        <f>'実質公債費比率（分子）の構造'!K$49</f>
        <v>97</v>
      </c>
      <c r="C45" s="181"/>
      <c r="D45" s="181"/>
      <c r="E45" s="181">
        <f>'実質公債費比率（分子）の構造'!L$49</f>
        <v>86</v>
      </c>
      <c r="F45" s="181"/>
      <c r="G45" s="181"/>
      <c r="H45" s="181">
        <f>'実質公債費比率（分子）の構造'!M$49</f>
        <v>97</v>
      </c>
      <c r="I45" s="181"/>
      <c r="J45" s="181"/>
      <c r="K45" s="181">
        <f>'実質公債費比率（分子）の構造'!N$49</f>
        <v>101</v>
      </c>
      <c r="L45" s="181"/>
      <c r="M45" s="181"/>
      <c r="N45" s="181">
        <f>'実質公債費比率（分子）の構造'!O$49</f>
        <v>102</v>
      </c>
      <c r="O45" s="181"/>
      <c r="P45" s="181"/>
    </row>
    <row r="46" spans="1:16" x14ac:dyDescent="0.15">
      <c r="A46" s="181" t="s">
        <v>67</v>
      </c>
      <c r="B46" s="181">
        <f>'実質公債費比率（分子）の構造'!K$48</f>
        <v>685</v>
      </c>
      <c r="C46" s="181"/>
      <c r="D46" s="181"/>
      <c r="E46" s="181">
        <f>'実質公債費比率（分子）の構造'!L$48</f>
        <v>664</v>
      </c>
      <c r="F46" s="181"/>
      <c r="G46" s="181"/>
      <c r="H46" s="181">
        <f>'実質公債費比率（分子）の構造'!M$48</f>
        <v>678</v>
      </c>
      <c r="I46" s="181"/>
      <c r="J46" s="181"/>
      <c r="K46" s="181">
        <f>'実質公債費比率（分子）の構造'!N$48</f>
        <v>679</v>
      </c>
      <c r="L46" s="181"/>
      <c r="M46" s="181"/>
      <c r="N46" s="181">
        <f>'実質公債費比率（分子）の構造'!O$48</f>
        <v>692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2236</v>
      </c>
      <c r="C49" s="181"/>
      <c r="D49" s="181"/>
      <c r="E49" s="181">
        <f>'実質公債費比率（分子）の構造'!L$45</f>
        <v>2075</v>
      </c>
      <c r="F49" s="181"/>
      <c r="G49" s="181"/>
      <c r="H49" s="181">
        <f>'実質公債費比率（分子）の構造'!M$45</f>
        <v>1994</v>
      </c>
      <c r="I49" s="181"/>
      <c r="J49" s="181"/>
      <c r="K49" s="181">
        <f>'実質公債費比率（分子）の構造'!N$45</f>
        <v>1927</v>
      </c>
      <c r="L49" s="181"/>
      <c r="M49" s="181"/>
      <c r="N49" s="181">
        <f>'実質公債費比率（分子）の構造'!O$45</f>
        <v>1944</v>
      </c>
      <c r="O49" s="181"/>
      <c r="P49" s="181"/>
    </row>
    <row r="50" spans="1:16" x14ac:dyDescent="0.15">
      <c r="A50" s="181" t="s">
        <v>71</v>
      </c>
      <c r="B50" s="181" t="e">
        <f>NA()</f>
        <v>#N/A</v>
      </c>
      <c r="C50" s="181">
        <f>IF(ISNUMBER('実質公債費比率（分子）の構造'!K$53),'実質公債費比率（分子）の構造'!K$53,NA())</f>
        <v>903</v>
      </c>
      <c r="D50" s="181" t="e">
        <f>NA()</f>
        <v>#N/A</v>
      </c>
      <c r="E50" s="181" t="e">
        <f>NA()</f>
        <v>#N/A</v>
      </c>
      <c r="F50" s="181">
        <f>IF(ISNUMBER('実質公債費比率（分子）の構造'!L$53),'実質公債費比率（分子）の構造'!L$53,NA())</f>
        <v>786</v>
      </c>
      <c r="G50" s="181" t="e">
        <f>NA()</f>
        <v>#N/A</v>
      </c>
      <c r="H50" s="181" t="e">
        <f>NA()</f>
        <v>#N/A</v>
      </c>
      <c r="I50" s="181">
        <f>IF(ISNUMBER('実質公債費比率（分子）の構造'!M$53),'実質公債費比率（分子）の構造'!M$53,NA())</f>
        <v>777</v>
      </c>
      <c r="J50" s="181" t="e">
        <f>NA()</f>
        <v>#N/A</v>
      </c>
      <c r="K50" s="181" t="e">
        <f>NA()</f>
        <v>#N/A</v>
      </c>
      <c r="L50" s="181">
        <f>IF(ISNUMBER('実質公債費比率（分子）の構造'!N$53),'実質公債費比率（分子）の構造'!N$53,NA())</f>
        <v>743</v>
      </c>
      <c r="M50" s="181" t="e">
        <f>NA()</f>
        <v>#N/A</v>
      </c>
      <c r="N50" s="181" t="e">
        <f>NA()</f>
        <v>#N/A</v>
      </c>
      <c r="O50" s="181">
        <f>IF(ISNUMBER('実質公債費比率（分子）の構造'!O$53),'実質公債費比率（分子）の構造'!O$53,NA())</f>
        <v>780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17336</v>
      </c>
      <c r="E56" s="180"/>
      <c r="F56" s="180"/>
      <c r="G56" s="180">
        <f>'将来負担比率（分子）の構造'!J$52</f>
        <v>17145</v>
      </c>
      <c r="H56" s="180"/>
      <c r="I56" s="180"/>
      <c r="J56" s="180">
        <f>'将来負担比率（分子）の構造'!K$52</f>
        <v>16059</v>
      </c>
      <c r="K56" s="180"/>
      <c r="L56" s="180"/>
      <c r="M56" s="180">
        <f>'将来負担比率（分子）の構造'!L$52</f>
        <v>15309</v>
      </c>
      <c r="N56" s="180"/>
      <c r="O56" s="180"/>
      <c r="P56" s="180">
        <f>'将来負担比率（分子）の構造'!M$52</f>
        <v>14639</v>
      </c>
    </row>
    <row r="57" spans="1:16" x14ac:dyDescent="0.15">
      <c r="A57" s="180" t="s">
        <v>42</v>
      </c>
      <c r="B57" s="180"/>
      <c r="C57" s="180"/>
      <c r="D57" s="180">
        <f>'将来負担比率（分子）の構造'!I$51</f>
        <v>409</v>
      </c>
      <c r="E57" s="180"/>
      <c r="F57" s="180"/>
      <c r="G57" s="180">
        <f>'将来負担比率（分子）の構造'!J$51</f>
        <v>457</v>
      </c>
      <c r="H57" s="180"/>
      <c r="I57" s="180"/>
      <c r="J57" s="180">
        <f>'将来負担比率（分子）の構造'!K$51</f>
        <v>482</v>
      </c>
      <c r="K57" s="180"/>
      <c r="L57" s="180"/>
      <c r="M57" s="180">
        <f>'将来負担比率（分子）の構造'!L$51</f>
        <v>534</v>
      </c>
      <c r="N57" s="180"/>
      <c r="O57" s="180"/>
      <c r="P57" s="180">
        <f>'将来負担比率（分子）の構造'!M$51</f>
        <v>498</v>
      </c>
    </row>
    <row r="58" spans="1:16" x14ac:dyDescent="0.15">
      <c r="A58" s="180" t="s">
        <v>41</v>
      </c>
      <c r="B58" s="180"/>
      <c r="C58" s="180"/>
      <c r="D58" s="180">
        <f>'将来負担比率（分子）の構造'!I$50</f>
        <v>2543</v>
      </c>
      <c r="E58" s="180"/>
      <c r="F58" s="180"/>
      <c r="G58" s="180">
        <f>'将来負担比率（分子）の構造'!J$50</f>
        <v>3152</v>
      </c>
      <c r="H58" s="180"/>
      <c r="I58" s="180"/>
      <c r="J58" s="180">
        <f>'将来負担比率（分子）の構造'!K$50</f>
        <v>3378</v>
      </c>
      <c r="K58" s="180"/>
      <c r="L58" s="180"/>
      <c r="M58" s="180">
        <f>'将来負担比率（分子）の構造'!L$50</f>
        <v>3479</v>
      </c>
      <c r="N58" s="180"/>
      <c r="O58" s="180"/>
      <c r="P58" s="180">
        <f>'将来負担比率（分子）の構造'!M$50</f>
        <v>3453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2190</v>
      </c>
      <c r="C62" s="180"/>
      <c r="D62" s="180"/>
      <c r="E62" s="180">
        <f>'将来負担比率（分子）の構造'!J$45</f>
        <v>2162</v>
      </c>
      <c r="F62" s="180"/>
      <c r="G62" s="180"/>
      <c r="H62" s="180">
        <f>'将来負担比率（分子）の構造'!K$45</f>
        <v>2179</v>
      </c>
      <c r="I62" s="180"/>
      <c r="J62" s="180"/>
      <c r="K62" s="180">
        <f>'将来負担比率（分子）の構造'!L$45</f>
        <v>2167</v>
      </c>
      <c r="L62" s="180"/>
      <c r="M62" s="180"/>
      <c r="N62" s="180">
        <f>'将来負担比率（分子）の構造'!M$45</f>
        <v>2109</v>
      </c>
      <c r="O62" s="180"/>
      <c r="P62" s="180"/>
    </row>
    <row r="63" spans="1:16" x14ac:dyDescent="0.15">
      <c r="A63" s="180" t="s">
        <v>34</v>
      </c>
      <c r="B63" s="180">
        <f>'将来負担比率（分子）の構造'!I$44</f>
        <v>1051</v>
      </c>
      <c r="C63" s="180"/>
      <c r="D63" s="180"/>
      <c r="E63" s="180">
        <f>'将来負担比率（分子）の構造'!J$44</f>
        <v>949</v>
      </c>
      <c r="F63" s="180"/>
      <c r="G63" s="180"/>
      <c r="H63" s="180">
        <f>'将来負担比率（分子）の構造'!K$44</f>
        <v>885</v>
      </c>
      <c r="I63" s="180"/>
      <c r="J63" s="180"/>
      <c r="K63" s="180">
        <f>'将来負担比率（分子）の構造'!L$44</f>
        <v>768</v>
      </c>
      <c r="L63" s="180"/>
      <c r="M63" s="180"/>
      <c r="N63" s="180">
        <f>'将来負担比率（分子）の構造'!M$44</f>
        <v>656</v>
      </c>
      <c r="O63" s="180"/>
      <c r="P63" s="180"/>
    </row>
    <row r="64" spans="1:16" x14ac:dyDescent="0.15">
      <c r="A64" s="180" t="s">
        <v>33</v>
      </c>
      <c r="B64" s="180">
        <f>'将来負担比率（分子）の構造'!I$43</f>
        <v>9670</v>
      </c>
      <c r="C64" s="180"/>
      <c r="D64" s="180"/>
      <c r="E64" s="180">
        <f>'将来負担比率（分子）の構造'!J$43</f>
        <v>9334</v>
      </c>
      <c r="F64" s="180"/>
      <c r="G64" s="180"/>
      <c r="H64" s="180">
        <f>'将来負担比率（分子）の構造'!K$43</f>
        <v>8955</v>
      </c>
      <c r="I64" s="180"/>
      <c r="J64" s="180"/>
      <c r="K64" s="180">
        <f>'将来負担比率（分子）の構造'!L$43</f>
        <v>8357</v>
      </c>
      <c r="L64" s="180"/>
      <c r="M64" s="180"/>
      <c r="N64" s="180">
        <f>'将来負担比率（分子）の構造'!M$43</f>
        <v>8109</v>
      </c>
      <c r="O64" s="180"/>
      <c r="P64" s="180"/>
    </row>
    <row r="65" spans="1:16" x14ac:dyDescent="0.15">
      <c r="A65" s="180" t="s">
        <v>32</v>
      </c>
      <c r="B65" s="180">
        <f>'将来負担比率（分子）の構造'!I$42</f>
        <v>67</v>
      </c>
      <c r="C65" s="180"/>
      <c r="D65" s="180"/>
      <c r="E65" s="180">
        <f>'将来負担比率（分子）の構造'!J$42</f>
        <v>60</v>
      </c>
      <c r="F65" s="180"/>
      <c r="G65" s="180"/>
      <c r="H65" s="180">
        <f>'将来負担比率（分子）の構造'!K$42</f>
        <v>54</v>
      </c>
      <c r="I65" s="180"/>
      <c r="J65" s="180"/>
      <c r="K65" s="180">
        <f>'将来負担比率（分子）の構造'!L$42</f>
        <v>47</v>
      </c>
      <c r="L65" s="180"/>
      <c r="M65" s="180"/>
      <c r="N65" s="180">
        <f>'将来負担比率（分子）の構造'!M$42</f>
        <v>41</v>
      </c>
      <c r="O65" s="180"/>
      <c r="P65" s="180"/>
    </row>
    <row r="66" spans="1:16" x14ac:dyDescent="0.15">
      <c r="A66" s="180" t="s">
        <v>31</v>
      </c>
      <c r="B66" s="180">
        <f>'将来負担比率（分子）の構造'!I$41</f>
        <v>15575</v>
      </c>
      <c r="C66" s="180"/>
      <c r="D66" s="180"/>
      <c r="E66" s="180">
        <f>'将来負担比率（分子）の構造'!J$41</f>
        <v>15421</v>
      </c>
      <c r="F66" s="180"/>
      <c r="G66" s="180"/>
      <c r="H66" s="180">
        <f>'将来負担比率（分子）の構造'!K$41</f>
        <v>14516</v>
      </c>
      <c r="I66" s="180"/>
      <c r="J66" s="180"/>
      <c r="K66" s="180">
        <f>'将来負担比率（分子）の構造'!L$41</f>
        <v>13762</v>
      </c>
      <c r="L66" s="180"/>
      <c r="M66" s="180"/>
      <c r="N66" s="180">
        <f>'将来負担比率（分子）の構造'!M$41</f>
        <v>13185</v>
      </c>
      <c r="O66" s="180"/>
      <c r="P66" s="180"/>
    </row>
    <row r="67" spans="1:16" x14ac:dyDescent="0.15">
      <c r="A67" s="180" t="s">
        <v>75</v>
      </c>
      <c r="B67" s="180" t="e">
        <f>NA()</f>
        <v>#N/A</v>
      </c>
      <c r="C67" s="180">
        <f>IF(ISNUMBER('将来負担比率（分子）の構造'!I$53), IF('将来負担比率（分子）の構造'!I$53 &lt; 0, 0, '将来負担比率（分子）の構造'!I$53), NA())</f>
        <v>8266</v>
      </c>
      <c r="D67" s="180" t="e">
        <f>NA()</f>
        <v>#N/A</v>
      </c>
      <c r="E67" s="180" t="e">
        <f>NA()</f>
        <v>#N/A</v>
      </c>
      <c r="F67" s="180">
        <f>IF(ISNUMBER('将来負担比率（分子）の構造'!J$53), IF('将来負担比率（分子）の構造'!J$53 &lt; 0, 0, '将来負担比率（分子）の構造'!J$53), NA())</f>
        <v>7171</v>
      </c>
      <c r="G67" s="180" t="e">
        <f>NA()</f>
        <v>#N/A</v>
      </c>
      <c r="H67" s="180" t="e">
        <f>NA()</f>
        <v>#N/A</v>
      </c>
      <c r="I67" s="180">
        <f>IF(ISNUMBER('将来負担比率（分子）の構造'!K$53), IF('将来負担比率（分子）の構造'!K$53 &lt; 0, 0, '将来負担比率（分子）の構造'!K$53), NA())</f>
        <v>6669</v>
      </c>
      <c r="J67" s="180" t="e">
        <f>NA()</f>
        <v>#N/A</v>
      </c>
      <c r="K67" s="180" t="e">
        <f>NA()</f>
        <v>#N/A</v>
      </c>
      <c r="L67" s="180">
        <f>IF(ISNUMBER('将来負担比率（分子）の構造'!L$53), IF('将来負担比率（分子）の構造'!L$53 &lt; 0, 0, '将来負担比率（分子）の構造'!L$53), NA())</f>
        <v>5779</v>
      </c>
      <c r="M67" s="180" t="e">
        <f>NA()</f>
        <v>#N/A</v>
      </c>
      <c r="N67" s="180" t="e">
        <f>NA()</f>
        <v>#N/A</v>
      </c>
      <c r="O67" s="180">
        <f>IF(ISNUMBER('将来負担比率（分子）の構造'!M$53), IF('将来負担比率（分子）の構造'!M$53 &lt; 0, 0, '将来負担比率（分子）の構造'!M$53), NA())</f>
        <v>5510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610</v>
      </c>
      <c r="C72" s="184">
        <f>基金残高に係る経年分析!G55</f>
        <v>491</v>
      </c>
      <c r="D72" s="184">
        <f>基金残高に係る経年分析!H55</f>
        <v>489</v>
      </c>
    </row>
    <row r="73" spans="1:16" x14ac:dyDescent="0.15">
      <c r="A73" s="183" t="s">
        <v>78</v>
      </c>
      <c r="B73" s="184">
        <f>基金残高に係る経年分析!F56</f>
        <v>1761</v>
      </c>
      <c r="C73" s="184">
        <f>基金残高に係る経年分析!G56</f>
        <v>1965</v>
      </c>
      <c r="D73" s="184">
        <f>基金残高に係る経年分析!H56</f>
        <v>1887</v>
      </c>
    </row>
    <row r="74" spans="1:16" x14ac:dyDescent="0.15">
      <c r="A74" s="183" t="s">
        <v>79</v>
      </c>
      <c r="B74" s="184">
        <f>基金残高に係る経年分析!F57</f>
        <v>2430</v>
      </c>
      <c r="C74" s="184">
        <f>基金残高に係る経年分析!G57</f>
        <v>2409</v>
      </c>
      <c r="D74" s="184">
        <f>基金残高に係る経年分析!H57</f>
        <v>2433</v>
      </c>
    </row>
  </sheetData>
  <sheetProtection algorithmName="SHA-512" hashValue="8ed1+J4l9z83cvZqxvbk48rZ0p20JHByMSPjjsg/Xy1G3duETib4xgwWB1XLSon+JX+VkIi9e5W+9cjslDnUYg==" saltValue="SWsYTXa95jpItLu6rRu6f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218</v>
      </c>
      <c r="DI1" s="656"/>
      <c r="DJ1" s="656"/>
      <c r="DK1" s="656"/>
      <c r="DL1" s="656"/>
      <c r="DM1" s="656"/>
      <c r="DN1" s="657"/>
      <c r="DO1" s="225"/>
      <c r="DP1" s="655" t="s">
        <v>219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231</v>
      </c>
      <c r="C5" s="666"/>
      <c r="D5" s="666"/>
      <c r="E5" s="666"/>
      <c r="F5" s="666"/>
      <c r="G5" s="666"/>
      <c r="H5" s="666"/>
      <c r="I5" s="666"/>
      <c r="J5" s="666"/>
      <c r="K5" s="666"/>
      <c r="L5" s="666"/>
      <c r="M5" s="666"/>
      <c r="N5" s="666"/>
      <c r="O5" s="666"/>
      <c r="P5" s="666"/>
      <c r="Q5" s="667"/>
      <c r="R5" s="668">
        <v>1028313</v>
      </c>
      <c r="S5" s="669"/>
      <c r="T5" s="669"/>
      <c r="U5" s="669"/>
      <c r="V5" s="669"/>
      <c r="W5" s="669"/>
      <c r="X5" s="669"/>
      <c r="Y5" s="670"/>
      <c r="Z5" s="671">
        <v>8.6</v>
      </c>
      <c r="AA5" s="671"/>
      <c r="AB5" s="671"/>
      <c r="AC5" s="671"/>
      <c r="AD5" s="672">
        <v>1028313</v>
      </c>
      <c r="AE5" s="672"/>
      <c r="AF5" s="672"/>
      <c r="AG5" s="672"/>
      <c r="AH5" s="672"/>
      <c r="AI5" s="672"/>
      <c r="AJ5" s="672"/>
      <c r="AK5" s="672"/>
      <c r="AL5" s="673">
        <v>15.1</v>
      </c>
      <c r="AM5" s="674"/>
      <c r="AN5" s="674"/>
      <c r="AO5" s="675"/>
      <c r="AP5" s="665" t="s">
        <v>232</v>
      </c>
      <c r="AQ5" s="666"/>
      <c r="AR5" s="666"/>
      <c r="AS5" s="666"/>
      <c r="AT5" s="666"/>
      <c r="AU5" s="666"/>
      <c r="AV5" s="666"/>
      <c r="AW5" s="666"/>
      <c r="AX5" s="666"/>
      <c r="AY5" s="666"/>
      <c r="AZ5" s="666"/>
      <c r="BA5" s="666"/>
      <c r="BB5" s="666"/>
      <c r="BC5" s="666"/>
      <c r="BD5" s="666"/>
      <c r="BE5" s="666"/>
      <c r="BF5" s="667"/>
      <c r="BG5" s="679">
        <v>1023273</v>
      </c>
      <c r="BH5" s="680"/>
      <c r="BI5" s="680"/>
      <c r="BJ5" s="680"/>
      <c r="BK5" s="680"/>
      <c r="BL5" s="680"/>
      <c r="BM5" s="680"/>
      <c r="BN5" s="681"/>
      <c r="BO5" s="682">
        <v>99.5</v>
      </c>
      <c r="BP5" s="682"/>
      <c r="BQ5" s="682"/>
      <c r="BR5" s="682"/>
      <c r="BS5" s="683">
        <v>27774</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233</v>
      </c>
      <c r="CS5" s="662"/>
      <c r="CT5" s="662"/>
      <c r="CU5" s="662"/>
      <c r="CV5" s="662"/>
      <c r="CW5" s="662"/>
      <c r="CX5" s="662"/>
      <c r="CY5" s="663"/>
      <c r="CZ5" s="661" t="s">
        <v>225</v>
      </c>
      <c r="DA5" s="662"/>
      <c r="DB5" s="662"/>
      <c r="DC5" s="663"/>
      <c r="DD5" s="661" t="s">
        <v>234</v>
      </c>
      <c r="DE5" s="662"/>
      <c r="DF5" s="662"/>
      <c r="DG5" s="662"/>
      <c r="DH5" s="662"/>
      <c r="DI5" s="662"/>
      <c r="DJ5" s="662"/>
      <c r="DK5" s="662"/>
      <c r="DL5" s="662"/>
      <c r="DM5" s="662"/>
      <c r="DN5" s="662"/>
      <c r="DO5" s="662"/>
      <c r="DP5" s="663"/>
      <c r="DQ5" s="661" t="s">
        <v>235</v>
      </c>
      <c r="DR5" s="662"/>
      <c r="DS5" s="662"/>
      <c r="DT5" s="662"/>
      <c r="DU5" s="662"/>
      <c r="DV5" s="662"/>
      <c r="DW5" s="662"/>
      <c r="DX5" s="662"/>
      <c r="DY5" s="662"/>
      <c r="DZ5" s="662"/>
      <c r="EA5" s="662"/>
      <c r="EB5" s="662"/>
      <c r="EC5" s="663"/>
    </row>
    <row r="6" spans="2:143" ht="11.25" customHeight="1" x14ac:dyDescent="0.15">
      <c r="B6" s="676" t="s">
        <v>236</v>
      </c>
      <c r="C6" s="677"/>
      <c r="D6" s="677"/>
      <c r="E6" s="677"/>
      <c r="F6" s="677"/>
      <c r="G6" s="677"/>
      <c r="H6" s="677"/>
      <c r="I6" s="677"/>
      <c r="J6" s="677"/>
      <c r="K6" s="677"/>
      <c r="L6" s="677"/>
      <c r="M6" s="677"/>
      <c r="N6" s="677"/>
      <c r="O6" s="677"/>
      <c r="P6" s="677"/>
      <c r="Q6" s="678"/>
      <c r="R6" s="679">
        <v>153118</v>
      </c>
      <c r="S6" s="680"/>
      <c r="T6" s="680"/>
      <c r="U6" s="680"/>
      <c r="V6" s="680"/>
      <c r="W6" s="680"/>
      <c r="X6" s="680"/>
      <c r="Y6" s="681"/>
      <c r="Z6" s="682">
        <v>1.3</v>
      </c>
      <c r="AA6" s="682"/>
      <c r="AB6" s="682"/>
      <c r="AC6" s="682"/>
      <c r="AD6" s="683">
        <v>153118</v>
      </c>
      <c r="AE6" s="683"/>
      <c r="AF6" s="683"/>
      <c r="AG6" s="683"/>
      <c r="AH6" s="683"/>
      <c r="AI6" s="683"/>
      <c r="AJ6" s="683"/>
      <c r="AK6" s="683"/>
      <c r="AL6" s="684">
        <v>2.2000000000000002</v>
      </c>
      <c r="AM6" s="685"/>
      <c r="AN6" s="685"/>
      <c r="AO6" s="686"/>
      <c r="AP6" s="676" t="s">
        <v>237</v>
      </c>
      <c r="AQ6" s="677"/>
      <c r="AR6" s="677"/>
      <c r="AS6" s="677"/>
      <c r="AT6" s="677"/>
      <c r="AU6" s="677"/>
      <c r="AV6" s="677"/>
      <c r="AW6" s="677"/>
      <c r="AX6" s="677"/>
      <c r="AY6" s="677"/>
      <c r="AZ6" s="677"/>
      <c r="BA6" s="677"/>
      <c r="BB6" s="677"/>
      <c r="BC6" s="677"/>
      <c r="BD6" s="677"/>
      <c r="BE6" s="677"/>
      <c r="BF6" s="678"/>
      <c r="BG6" s="679">
        <v>1023273</v>
      </c>
      <c r="BH6" s="680"/>
      <c r="BI6" s="680"/>
      <c r="BJ6" s="680"/>
      <c r="BK6" s="680"/>
      <c r="BL6" s="680"/>
      <c r="BM6" s="680"/>
      <c r="BN6" s="681"/>
      <c r="BO6" s="682">
        <v>99.5</v>
      </c>
      <c r="BP6" s="682"/>
      <c r="BQ6" s="682"/>
      <c r="BR6" s="682"/>
      <c r="BS6" s="683">
        <v>27774</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97317</v>
      </c>
      <c r="CS6" s="680"/>
      <c r="CT6" s="680"/>
      <c r="CU6" s="680"/>
      <c r="CV6" s="680"/>
      <c r="CW6" s="680"/>
      <c r="CX6" s="680"/>
      <c r="CY6" s="681"/>
      <c r="CZ6" s="673">
        <v>0.8</v>
      </c>
      <c r="DA6" s="674"/>
      <c r="DB6" s="674"/>
      <c r="DC6" s="693"/>
      <c r="DD6" s="688" t="s">
        <v>129</v>
      </c>
      <c r="DE6" s="680"/>
      <c r="DF6" s="680"/>
      <c r="DG6" s="680"/>
      <c r="DH6" s="680"/>
      <c r="DI6" s="680"/>
      <c r="DJ6" s="680"/>
      <c r="DK6" s="680"/>
      <c r="DL6" s="680"/>
      <c r="DM6" s="680"/>
      <c r="DN6" s="680"/>
      <c r="DO6" s="680"/>
      <c r="DP6" s="681"/>
      <c r="DQ6" s="688">
        <v>97317</v>
      </c>
      <c r="DR6" s="680"/>
      <c r="DS6" s="680"/>
      <c r="DT6" s="680"/>
      <c r="DU6" s="680"/>
      <c r="DV6" s="680"/>
      <c r="DW6" s="680"/>
      <c r="DX6" s="680"/>
      <c r="DY6" s="680"/>
      <c r="DZ6" s="680"/>
      <c r="EA6" s="680"/>
      <c r="EB6" s="680"/>
      <c r="EC6" s="689"/>
    </row>
    <row r="7" spans="2:143" ht="11.25" customHeight="1" x14ac:dyDescent="0.15">
      <c r="B7" s="676" t="s">
        <v>239</v>
      </c>
      <c r="C7" s="677"/>
      <c r="D7" s="677"/>
      <c r="E7" s="677"/>
      <c r="F7" s="677"/>
      <c r="G7" s="677"/>
      <c r="H7" s="677"/>
      <c r="I7" s="677"/>
      <c r="J7" s="677"/>
      <c r="K7" s="677"/>
      <c r="L7" s="677"/>
      <c r="M7" s="677"/>
      <c r="N7" s="677"/>
      <c r="O7" s="677"/>
      <c r="P7" s="677"/>
      <c r="Q7" s="678"/>
      <c r="R7" s="679">
        <v>2661</v>
      </c>
      <c r="S7" s="680"/>
      <c r="T7" s="680"/>
      <c r="U7" s="680"/>
      <c r="V7" s="680"/>
      <c r="W7" s="680"/>
      <c r="X7" s="680"/>
      <c r="Y7" s="681"/>
      <c r="Z7" s="682">
        <v>0</v>
      </c>
      <c r="AA7" s="682"/>
      <c r="AB7" s="682"/>
      <c r="AC7" s="682"/>
      <c r="AD7" s="683">
        <v>2661</v>
      </c>
      <c r="AE7" s="683"/>
      <c r="AF7" s="683"/>
      <c r="AG7" s="683"/>
      <c r="AH7" s="683"/>
      <c r="AI7" s="683"/>
      <c r="AJ7" s="683"/>
      <c r="AK7" s="683"/>
      <c r="AL7" s="684">
        <v>0</v>
      </c>
      <c r="AM7" s="685"/>
      <c r="AN7" s="685"/>
      <c r="AO7" s="686"/>
      <c r="AP7" s="676" t="s">
        <v>240</v>
      </c>
      <c r="AQ7" s="677"/>
      <c r="AR7" s="677"/>
      <c r="AS7" s="677"/>
      <c r="AT7" s="677"/>
      <c r="AU7" s="677"/>
      <c r="AV7" s="677"/>
      <c r="AW7" s="677"/>
      <c r="AX7" s="677"/>
      <c r="AY7" s="677"/>
      <c r="AZ7" s="677"/>
      <c r="BA7" s="677"/>
      <c r="BB7" s="677"/>
      <c r="BC7" s="677"/>
      <c r="BD7" s="677"/>
      <c r="BE7" s="677"/>
      <c r="BF7" s="678"/>
      <c r="BG7" s="679">
        <v>405462</v>
      </c>
      <c r="BH7" s="680"/>
      <c r="BI7" s="680"/>
      <c r="BJ7" s="680"/>
      <c r="BK7" s="680"/>
      <c r="BL7" s="680"/>
      <c r="BM7" s="680"/>
      <c r="BN7" s="681"/>
      <c r="BO7" s="682">
        <v>39.4</v>
      </c>
      <c r="BP7" s="682"/>
      <c r="BQ7" s="682"/>
      <c r="BR7" s="682"/>
      <c r="BS7" s="683">
        <v>10077</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1720189</v>
      </c>
      <c r="CS7" s="680"/>
      <c r="CT7" s="680"/>
      <c r="CU7" s="680"/>
      <c r="CV7" s="680"/>
      <c r="CW7" s="680"/>
      <c r="CX7" s="680"/>
      <c r="CY7" s="681"/>
      <c r="CZ7" s="682">
        <v>14.7</v>
      </c>
      <c r="DA7" s="682"/>
      <c r="DB7" s="682"/>
      <c r="DC7" s="682"/>
      <c r="DD7" s="688">
        <v>40656</v>
      </c>
      <c r="DE7" s="680"/>
      <c r="DF7" s="680"/>
      <c r="DG7" s="680"/>
      <c r="DH7" s="680"/>
      <c r="DI7" s="680"/>
      <c r="DJ7" s="680"/>
      <c r="DK7" s="680"/>
      <c r="DL7" s="680"/>
      <c r="DM7" s="680"/>
      <c r="DN7" s="680"/>
      <c r="DO7" s="680"/>
      <c r="DP7" s="681"/>
      <c r="DQ7" s="688">
        <v>1137791</v>
      </c>
      <c r="DR7" s="680"/>
      <c r="DS7" s="680"/>
      <c r="DT7" s="680"/>
      <c r="DU7" s="680"/>
      <c r="DV7" s="680"/>
      <c r="DW7" s="680"/>
      <c r="DX7" s="680"/>
      <c r="DY7" s="680"/>
      <c r="DZ7" s="680"/>
      <c r="EA7" s="680"/>
      <c r="EB7" s="680"/>
      <c r="EC7" s="689"/>
    </row>
    <row r="8" spans="2:143" ht="11.25" customHeight="1" x14ac:dyDescent="0.15">
      <c r="B8" s="676" t="s">
        <v>242</v>
      </c>
      <c r="C8" s="677"/>
      <c r="D8" s="677"/>
      <c r="E8" s="677"/>
      <c r="F8" s="677"/>
      <c r="G8" s="677"/>
      <c r="H8" s="677"/>
      <c r="I8" s="677"/>
      <c r="J8" s="677"/>
      <c r="K8" s="677"/>
      <c r="L8" s="677"/>
      <c r="M8" s="677"/>
      <c r="N8" s="677"/>
      <c r="O8" s="677"/>
      <c r="P8" s="677"/>
      <c r="Q8" s="678"/>
      <c r="R8" s="679">
        <v>2846</v>
      </c>
      <c r="S8" s="680"/>
      <c r="T8" s="680"/>
      <c r="U8" s="680"/>
      <c r="V8" s="680"/>
      <c r="W8" s="680"/>
      <c r="X8" s="680"/>
      <c r="Y8" s="681"/>
      <c r="Z8" s="682">
        <v>0</v>
      </c>
      <c r="AA8" s="682"/>
      <c r="AB8" s="682"/>
      <c r="AC8" s="682"/>
      <c r="AD8" s="683">
        <v>2846</v>
      </c>
      <c r="AE8" s="683"/>
      <c r="AF8" s="683"/>
      <c r="AG8" s="683"/>
      <c r="AH8" s="683"/>
      <c r="AI8" s="683"/>
      <c r="AJ8" s="683"/>
      <c r="AK8" s="683"/>
      <c r="AL8" s="684">
        <v>0</v>
      </c>
      <c r="AM8" s="685"/>
      <c r="AN8" s="685"/>
      <c r="AO8" s="686"/>
      <c r="AP8" s="676" t="s">
        <v>243</v>
      </c>
      <c r="AQ8" s="677"/>
      <c r="AR8" s="677"/>
      <c r="AS8" s="677"/>
      <c r="AT8" s="677"/>
      <c r="AU8" s="677"/>
      <c r="AV8" s="677"/>
      <c r="AW8" s="677"/>
      <c r="AX8" s="677"/>
      <c r="AY8" s="677"/>
      <c r="AZ8" s="677"/>
      <c r="BA8" s="677"/>
      <c r="BB8" s="677"/>
      <c r="BC8" s="677"/>
      <c r="BD8" s="677"/>
      <c r="BE8" s="677"/>
      <c r="BF8" s="678"/>
      <c r="BG8" s="679">
        <v>17575</v>
      </c>
      <c r="BH8" s="680"/>
      <c r="BI8" s="680"/>
      <c r="BJ8" s="680"/>
      <c r="BK8" s="680"/>
      <c r="BL8" s="680"/>
      <c r="BM8" s="680"/>
      <c r="BN8" s="681"/>
      <c r="BO8" s="682">
        <v>1.7</v>
      </c>
      <c r="BP8" s="682"/>
      <c r="BQ8" s="682"/>
      <c r="BR8" s="682"/>
      <c r="BS8" s="688" t="s">
        <v>129</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2598837</v>
      </c>
      <c r="CS8" s="680"/>
      <c r="CT8" s="680"/>
      <c r="CU8" s="680"/>
      <c r="CV8" s="680"/>
      <c r="CW8" s="680"/>
      <c r="CX8" s="680"/>
      <c r="CY8" s="681"/>
      <c r="CZ8" s="682">
        <v>22.2</v>
      </c>
      <c r="DA8" s="682"/>
      <c r="DB8" s="682"/>
      <c r="DC8" s="682"/>
      <c r="DD8" s="688">
        <v>27646</v>
      </c>
      <c r="DE8" s="680"/>
      <c r="DF8" s="680"/>
      <c r="DG8" s="680"/>
      <c r="DH8" s="680"/>
      <c r="DI8" s="680"/>
      <c r="DJ8" s="680"/>
      <c r="DK8" s="680"/>
      <c r="DL8" s="680"/>
      <c r="DM8" s="680"/>
      <c r="DN8" s="680"/>
      <c r="DO8" s="680"/>
      <c r="DP8" s="681"/>
      <c r="DQ8" s="688">
        <v>1322512</v>
      </c>
      <c r="DR8" s="680"/>
      <c r="DS8" s="680"/>
      <c r="DT8" s="680"/>
      <c r="DU8" s="680"/>
      <c r="DV8" s="680"/>
      <c r="DW8" s="680"/>
      <c r="DX8" s="680"/>
      <c r="DY8" s="680"/>
      <c r="DZ8" s="680"/>
      <c r="EA8" s="680"/>
      <c r="EB8" s="680"/>
      <c r="EC8" s="689"/>
    </row>
    <row r="9" spans="2:143" ht="11.25" customHeight="1" x14ac:dyDescent="0.15">
      <c r="B9" s="676" t="s">
        <v>245</v>
      </c>
      <c r="C9" s="677"/>
      <c r="D9" s="677"/>
      <c r="E9" s="677"/>
      <c r="F9" s="677"/>
      <c r="G9" s="677"/>
      <c r="H9" s="677"/>
      <c r="I9" s="677"/>
      <c r="J9" s="677"/>
      <c r="K9" s="677"/>
      <c r="L9" s="677"/>
      <c r="M9" s="677"/>
      <c r="N9" s="677"/>
      <c r="O9" s="677"/>
      <c r="P9" s="677"/>
      <c r="Q9" s="678"/>
      <c r="R9" s="679">
        <v>2461</v>
      </c>
      <c r="S9" s="680"/>
      <c r="T9" s="680"/>
      <c r="U9" s="680"/>
      <c r="V9" s="680"/>
      <c r="W9" s="680"/>
      <c r="X9" s="680"/>
      <c r="Y9" s="681"/>
      <c r="Z9" s="682">
        <v>0</v>
      </c>
      <c r="AA9" s="682"/>
      <c r="AB9" s="682"/>
      <c r="AC9" s="682"/>
      <c r="AD9" s="683">
        <v>2461</v>
      </c>
      <c r="AE9" s="683"/>
      <c r="AF9" s="683"/>
      <c r="AG9" s="683"/>
      <c r="AH9" s="683"/>
      <c r="AI9" s="683"/>
      <c r="AJ9" s="683"/>
      <c r="AK9" s="683"/>
      <c r="AL9" s="684">
        <v>0</v>
      </c>
      <c r="AM9" s="685"/>
      <c r="AN9" s="685"/>
      <c r="AO9" s="686"/>
      <c r="AP9" s="676" t="s">
        <v>246</v>
      </c>
      <c r="AQ9" s="677"/>
      <c r="AR9" s="677"/>
      <c r="AS9" s="677"/>
      <c r="AT9" s="677"/>
      <c r="AU9" s="677"/>
      <c r="AV9" s="677"/>
      <c r="AW9" s="677"/>
      <c r="AX9" s="677"/>
      <c r="AY9" s="677"/>
      <c r="AZ9" s="677"/>
      <c r="BA9" s="677"/>
      <c r="BB9" s="677"/>
      <c r="BC9" s="677"/>
      <c r="BD9" s="677"/>
      <c r="BE9" s="677"/>
      <c r="BF9" s="678"/>
      <c r="BG9" s="679">
        <v>336656</v>
      </c>
      <c r="BH9" s="680"/>
      <c r="BI9" s="680"/>
      <c r="BJ9" s="680"/>
      <c r="BK9" s="680"/>
      <c r="BL9" s="680"/>
      <c r="BM9" s="680"/>
      <c r="BN9" s="681"/>
      <c r="BO9" s="682">
        <v>32.700000000000003</v>
      </c>
      <c r="BP9" s="682"/>
      <c r="BQ9" s="682"/>
      <c r="BR9" s="682"/>
      <c r="BS9" s="688" t="s">
        <v>188</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1300292</v>
      </c>
      <c r="CS9" s="680"/>
      <c r="CT9" s="680"/>
      <c r="CU9" s="680"/>
      <c r="CV9" s="680"/>
      <c r="CW9" s="680"/>
      <c r="CX9" s="680"/>
      <c r="CY9" s="681"/>
      <c r="CZ9" s="682">
        <v>11.1</v>
      </c>
      <c r="DA9" s="682"/>
      <c r="DB9" s="682"/>
      <c r="DC9" s="682"/>
      <c r="DD9" s="688" t="s">
        <v>248</v>
      </c>
      <c r="DE9" s="680"/>
      <c r="DF9" s="680"/>
      <c r="DG9" s="680"/>
      <c r="DH9" s="680"/>
      <c r="DI9" s="680"/>
      <c r="DJ9" s="680"/>
      <c r="DK9" s="680"/>
      <c r="DL9" s="680"/>
      <c r="DM9" s="680"/>
      <c r="DN9" s="680"/>
      <c r="DO9" s="680"/>
      <c r="DP9" s="681"/>
      <c r="DQ9" s="688">
        <v>1091902</v>
      </c>
      <c r="DR9" s="680"/>
      <c r="DS9" s="680"/>
      <c r="DT9" s="680"/>
      <c r="DU9" s="680"/>
      <c r="DV9" s="680"/>
      <c r="DW9" s="680"/>
      <c r="DX9" s="680"/>
      <c r="DY9" s="680"/>
      <c r="DZ9" s="680"/>
      <c r="EA9" s="680"/>
      <c r="EB9" s="680"/>
      <c r="EC9" s="689"/>
    </row>
    <row r="10" spans="2:143" ht="11.25" customHeight="1" x14ac:dyDescent="0.15">
      <c r="B10" s="676" t="s">
        <v>249</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248</v>
      </c>
      <c r="AA10" s="682"/>
      <c r="AB10" s="682"/>
      <c r="AC10" s="682"/>
      <c r="AD10" s="683" t="s">
        <v>129</v>
      </c>
      <c r="AE10" s="683"/>
      <c r="AF10" s="683"/>
      <c r="AG10" s="683"/>
      <c r="AH10" s="683"/>
      <c r="AI10" s="683"/>
      <c r="AJ10" s="683"/>
      <c r="AK10" s="683"/>
      <c r="AL10" s="684" t="s">
        <v>188</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29347</v>
      </c>
      <c r="BH10" s="680"/>
      <c r="BI10" s="680"/>
      <c r="BJ10" s="680"/>
      <c r="BK10" s="680"/>
      <c r="BL10" s="680"/>
      <c r="BM10" s="680"/>
      <c r="BN10" s="681"/>
      <c r="BO10" s="682">
        <v>2.9</v>
      </c>
      <c r="BP10" s="682"/>
      <c r="BQ10" s="682"/>
      <c r="BR10" s="682"/>
      <c r="BS10" s="688">
        <v>5744</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v>3412</v>
      </c>
      <c r="CS10" s="680"/>
      <c r="CT10" s="680"/>
      <c r="CU10" s="680"/>
      <c r="CV10" s="680"/>
      <c r="CW10" s="680"/>
      <c r="CX10" s="680"/>
      <c r="CY10" s="681"/>
      <c r="CZ10" s="682">
        <v>0</v>
      </c>
      <c r="DA10" s="682"/>
      <c r="DB10" s="682"/>
      <c r="DC10" s="682"/>
      <c r="DD10" s="688" t="s">
        <v>129</v>
      </c>
      <c r="DE10" s="680"/>
      <c r="DF10" s="680"/>
      <c r="DG10" s="680"/>
      <c r="DH10" s="680"/>
      <c r="DI10" s="680"/>
      <c r="DJ10" s="680"/>
      <c r="DK10" s="680"/>
      <c r="DL10" s="680"/>
      <c r="DM10" s="680"/>
      <c r="DN10" s="680"/>
      <c r="DO10" s="680"/>
      <c r="DP10" s="681"/>
      <c r="DQ10" s="688">
        <v>1312</v>
      </c>
      <c r="DR10" s="680"/>
      <c r="DS10" s="680"/>
      <c r="DT10" s="680"/>
      <c r="DU10" s="680"/>
      <c r="DV10" s="680"/>
      <c r="DW10" s="680"/>
      <c r="DX10" s="680"/>
      <c r="DY10" s="680"/>
      <c r="DZ10" s="680"/>
      <c r="EA10" s="680"/>
      <c r="EB10" s="680"/>
      <c r="EC10" s="689"/>
    </row>
    <row r="11" spans="2:143" ht="11.25" customHeight="1" x14ac:dyDescent="0.15">
      <c r="B11" s="676" t="s">
        <v>252</v>
      </c>
      <c r="C11" s="677"/>
      <c r="D11" s="677"/>
      <c r="E11" s="677"/>
      <c r="F11" s="677"/>
      <c r="G11" s="677"/>
      <c r="H11" s="677"/>
      <c r="I11" s="677"/>
      <c r="J11" s="677"/>
      <c r="K11" s="677"/>
      <c r="L11" s="677"/>
      <c r="M11" s="677"/>
      <c r="N11" s="677"/>
      <c r="O11" s="677"/>
      <c r="P11" s="677"/>
      <c r="Q11" s="678"/>
      <c r="R11" s="679" t="s">
        <v>248</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21884</v>
      </c>
      <c r="BH11" s="680"/>
      <c r="BI11" s="680"/>
      <c r="BJ11" s="680"/>
      <c r="BK11" s="680"/>
      <c r="BL11" s="680"/>
      <c r="BM11" s="680"/>
      <c r="BN11" s="681"/>
      <c r="BO11" s="682">
        <v>2.1</v>
      </c>
      <c r="BP11" s="682"/>
      <c r="BQ11" s="682"/>
      <c r="BR11" s="682"/>
      <c r="BS11" s="688">
        <v>4333</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1290822</v>
      </c>
      <c r="CS11" s="680"/>
      <c r="CT11" s="680"/>
      <c r="CU11" s="680"/>
      <c r="CV11" s="680"/>
      <c r="CW11" s="680"/>
      <c r="CX11" s="680"/>
      <c r="CY11" s="681"/>
      <c r="CZ11" s="682">
        <v>11</v>
      </c>
      <c r="DA11" s="682"/>
      <c r="DB11" s="682"/>
      <c r="DC11" s="682"/>
      <c r="DD11" s="688">
        <v>315531</v>
      </c>
      <c r="DE11" s="680"/>
      <c r="DF11" s="680"/>
      <c r="DG11" s="680"/>
      <c r="DH11" s="680"/>
      <c r="DI11" s="680"/>
      <c r="DJ11" s="680"/>
      <c r="DK11" s="680"/>
      <c r="DL11" s="680"/>
      <c r="DM11" s="680"/>
      <c r="DN11" s="680"/>
      <c r="DO11" s="680"/>
      <c r="DP11" s="681"/>
      <c r="DQ11" s="688">
        <v>680002</v>
      </c>
      <c r="DR11" s="680"/>
      <c r="DS11" s="680"/>
      <c r="DT11" s="680"/>
      <c r="DU11" s="680"/>
      <c r="DV11" s="680"/>
      <c r="DW11" s="680"/>
      <c r="DX11" s="680"/>
      <c r="DY11" s="680"/>
      <c r="DZ11" s="680"/>
      <c r="EA11" s="680"/>
      <c r="EB11" s="680"/>
      <c r="EC11" s="689"/>
    </row>
    <row r="12" spans="2:143" ht="11.25" customHeight="1" x14ac:dyDescent="0.15">
      <c r="B12" s="676" t="s">
        <v>255</v>
      </c>
      <c r="C12" s="677"/>
      <c r="D12" s="677"/>
      <c r="E12" s="677"/>
      <c r="F12" s="677"/>
      <c r="G12" s="677"/>
      <c r="H12" s="677"/>
      <c r="I12" s="677"/>
      <c r="J12" s="677"/>
      <c r="K12" s="677"/>
      <c r="L12" s="677"/>
      <c r="M12" s="677"/>
      <c r="N12" s="677"/>
      <c r="O12" s="677"/>
      <c r="P12" s="677"/>
      <c r="Q12" s="678"/>
      <c r="R12" s="679">
        <v>204328</v>
      </c>
      <c r="S12" s="680"/>
      <c r="T12" s="680"/>
      <c r="U12" s="680"/>
      <c r="V12" s="680"/>
      <c r="W12" s="680"/>
      <c r="X12" s="680"/>
      <c r="Y12" s="681"/>
      <c r="Z12" s="682">
        <v>1.7</v>
      </c>
      <c r="AA12" s="682"/>
      <c r="AB12" s="682"/>
      <c r="AC12" s="682"/>
      <c r="AD12" s="683">
        <v>204328</v>
      </c>
      <c r="AE12" s="683"/>
      <c r="AF12" s="683"/>
      <c r="AG12" s="683"/>
      <c r="AH12" s="683"/>
      <c r="AI12" s="683"/>
      <c r="AJ12" s="683"/>
      <c r="AK12" s="683"/>
      <c r="AL12" s="684">
        <v>3</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526742</v>
      </c>
      <c r="BH12" s="680"/>
      <c r="BI12" s="680"/>
      <c r="BJ12" s="680"/>
      <c r="BK12" s="680"/>
      <c r="BL12" s="680"/>
      <c r="BM12" s="680"/>
      <c r="BN12" s="681"/>
      <c r="BO12" s="682">
        <v>51.2</v>
      </c>
      <c r="BP12" s="682"/>
      <c r="BQ12" s="682"/>
      <c r="BR12" s="682"/>
      <c r="BS12" s="688">
        <v>17697</v>
      </c>
      <c r="BT12" s="680"/>
      <c r="BU12" s="680"/>
      <c r="BV12" s="680"/>
      <c r="BW12" s="680"/>
      <c r="BX12" s="680"/>
      <c r="BY12" s="680"/>
      <c r="BZ12" s="680"/>
      <c r="CA12" s="680"/>
      <c r="CB12" s="689"/>
      <c r="CD12" s="694" t="s">
        <v>257</v>
      </c>
      <c r="CE12" s="695"/>
      <c r="CF12" s="695"/>
      <c r="CG12" s="695"/>
      <c r="CH12" s="695"/>
      <c r="CI12" s="695"/>
      <c r="CJ12" s="695"/>
      <c r="CK12" s="695"/>
      <c r="CL12" s="695"/>
      <c r="CM12" s="695"/>
      <c r="CN12" s="695"/>
      <c r="CO12" s="695"/>
      <c r="CP12" s="695"/>
      <c r="CQ12" s="696"/>
      <c r="CR12" s="679">
        <v>252348</v>
      </c>
      <c r="CS12" s="680"/>
      <c r="CT12" s="680"/>
      <c r="CU12" s="680"/>
      <c r="CV12" s="680"/>
      <c r="CW12" s="680"/>
      <c r="CX12" s="680"/>
      <c r="CY12" s="681"/>
      <c r="CZ12" s="682">
        <v>2.2000000000000002</v>
      </c>
      <c r="DA12" s="682"/>
      <c r="DB12" s="682"/>
      <c r="DC12" s="682"/>
      <c r="DD12" s="688">
        <v>20848</v>
      </c>
      <c r="DE12" s="680"/>
      <c r="DF12" s="680"/>
      <c r="DG12" s="680"/>
      <c r="DH12" s="680"/>
      <c r="DI12" s="680"/>
      <c r="DJ12" s="680"/>
      <c r="DK12" s="680"/>
      <c r="DL12" s="680"/>
      <c r="DM12" s="680"/>
      <c r="DN12" s="680"/>
      <c r="DO12" s="680"/>
      <c r="DP12" s="681"/>
      <c r="DQ12" s="688">
        <v>159762</v>
      </c>
      <c r="DR12" s="680"/>
      <c r="DS12" s="680"/>
      <c r="DT12" s="680"/>
      <c r="DU12" s="680"/>
      <c r="DV12" s="680"/>
      <c r="DW12" s="680"/>
      <c r="DX12" s="680"/>
      <c r="DY12" s="680"/>
      <c r="DZ12" s="680"/>
      <c r="EA12" s="680"/>
      <c r="EB12" s="680"/>
      <c r="EC12" s="689"/>
    </row>
    <row r="13" spans="2:143" ht="11.25" customHeight="1" x14ac:dyDescent="0.15">
      <c r="B13" s="676" t="s">
        <v>258</v>
      </c>
      <c r="C13" s="677"/>
      <c r="D13" s="677"/>
      <c r="E13" s="677"/>
      <c r="F13" s="677"/>
      <c r="G13" s="677"/>
      <c r="H13" s="677"/>
      <c r="I13" s="677"/>
      <c r="J13" s="677"/>
      <c r="K13" s="677"/>
      <c r="L13" s="677"/>
      <c r="M13" s="677"/>
      <c r="N13" s="677"/>
      <c r="O13" s="677"/>
      <c r="P13" s="677"/>
      <c r="Q13" s="678"/>
      <c r="R13" s="679" t="s">
        <v>188</v>
      </c>
      <c r="S13" s="680"/>
      <c r="T13" s="680"/>
      <c r="U13" s="680"/>
      <c r="V13" s="680"/>
      <c r="W13" s="680"/>
      <c r="X13" s="680"/>
      <c r="Y13" s="681"/>
      <c r="Z13" s="682" t="s">
        <v>188</v>
      </c>
      <c r="AA13" s="682"/>
      <c r="AB13" s="682"/>
      <c r="AC13" s="682"/>
      <c r="AD13" s="683" t="s">
        <v>129</v>
      </c>
      <c r="AE13" s="683"/>
      <c r="AF13" s="683"/>
      <c r="AG13" s="683"/>
      <c r="AH13" s="683"/>
      <c r="AI13" s="683"/>
      <c r="AJ13" s="683"/>
      <c r="AK13" s="683"/>
      <c r="AL13" s="684" t="s">
        <v>129</v>
      </c>
      <c r="AM13" s="685"/>
      <c r="AN13" s="685"/>
      <c r="AO13" s="686"/>
      <c r="AP13" s="676" t="s">
        <v>259</v>
      </c>
      <c r="AQ13" s="677"/>
      <c r="AR13" s="677"/>
      <c r="AS13" s="677"/>
      <c r="AT13" s="677"/>
      <c r="AU13" s="677"/>
      <c r="AV13" s="677"/>
      <c r="AW13" s="677"/>
      <c r="AX13" s="677"/>
      <c r="AY13" s="677"/>
      <c r="AZ13" s="677"/>
      <c r="BA13" s="677"/>
      <c r="BB13" s="677"/>
      <c r="BC13" s="677"/>
      <c r="BD13" s="677"/>
      <c r="BE13" s="677"/>
      <c r="BF13" s="678"/>
      <c r="BG13" s="679">
        <v>523540</v>
      </c>
      <c r="BH13" s="680"/>
      <c r="BI13" s="680"/>
      <c r="BJ13" s="680"/>
      <c r="BK13" s="680"/>
      <c r="BL13" s="680"/>
      <c r="BM13" s="680"/>
      <c r="BN13" s="681"/>
      <c r="BO13" s="682">
        <v>50.9</v>
      </c>
      <c r="BP13" s="682"/>
      <c r="BQ13" s="682"/>
      <c r="BR13" s="682"/>
      <c r="BS13" s="688">
        <v>17697</v>
      </c>
      <c r="BT13" s="680"/>
      <c r="BU13" s="680"/>
      <c r="BV13" s="680"/>
      <c r="BW13" s="680"/>
      <c r="BX13" s="680"/>
      <c r="BY13" s="680"/>
      <c r="BZ13" s="680"/>
      <c r="CA13" s="680"/>
      <c r="CB13" s="689"/>
      <c r="CD13" s="694" t="s">
        <v>260</v>
      </c>
      <c r="CE13" s="695"/>
      <c r="CF13" s="695"/>
      <c r="CG13" s="695"/>
      <c r="CH13" s="695"/>
      <c r="CI13" s="695"/>
      <c r="CJ13" s="695"/>
      <c r="CK13" s="695"/>
      <c r="CL13" s="695"/>
      <c r="CM13" s="695"/>
      <c r="CN13" s="695"/>
      <c r="CO13" s="695"/>
      <c r="CP13" s="695"/>
      <c r="CQ13" s="696"/>
      <c r="CR13" s="679">
        <v>701044</v>
      </c>
      <c r="CS13" s="680"/>
      <c r="CT13" s="680"/>
      <c r="CU13" s="680"/>
      <c r="CV13" s="680"/>
      <c r="CW13" s="680"/>
      <c r="CX13" s="680"/>
      <c r="CY13" s="681"/>
      <c r="CZ13" s="682">
        <v>6</v>
      </c>
      <c r="DA13" s="682"/>
      <c r="DB13" s="682"/>
      <c r="DC13" s="682"/>
      <c r="DD13" s="688">
        <v>314841</v>
      </c>
      <c r="DE13" s="680"/>
      <c r="DF13" s="680"/>
      <c r="DG13" s="680"/>
      <c r="DH13" s="680"/>
      <c r="DI13" s="680"/>
      <c r="DJ13" s="680"/>
      <c r="DK13" s="680"/>
      <c r="DL13" s="680"/>
      <c r="DM13" s="680"/>
      <c r="DN13" s="680"/>
      <c r="DO13" s="680"/>
      <c r="DP13" s="681"/>
      <c r="DQ13" s="688">
        <v>395587</v>
      </c>
      <c r="DR13" s="680"/>
      <c r="DS13" s="680"/>
      <c r="DT13" s="680"/>
      <c r="DU13" s="680"/>
      <c r="DV13" s="680"/>
      <c r="DW13" s="680"/>
      <c r="DX13" s="680"/>
      <c r="DY13" s="680"/>
      <c r="DZ13" s="680"/>
      <c r="EA13" s="680"/>
      <c r="EB13" s="680"/>
      <c r="EC13" s="689"/>
    </row>
    <row r="14" spans="2:143" ht="11.25" customHeight="1" x14ac:dyDescent="0.15">
      <c r="B14" s="676" t="s">
        <v>261</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248</v>
      </c>
      <c r="AE14" s="683"/>
      <c r="AF14" s="683"/>
      <c r="AG14" s="683"/>
      <c r="AH14" s="683"/>
      <c r="AI14" s="683"/>
      <c r="AJ14" s="683"/>
      <c r="AK14" s="683"/>
      <c r="AL14" s="684" t="s">
        <v>129</v>
      </c>
      <c r="AM14" s="685"/>
      <c r="AN14" s="685"/>
      <c r="AO14" s="686"/>
      <c r="AP14" s="676" t="s">
        <v>262</v>
      </c>
      <c r="AQ14" s="677"/>
      <c r="AR14" s="677"/>
      <c r="AS14" s="677"/>
      <c r="AT14" s="677"/>
      <c r="AU14" s="677"/>
      <c r="AV14" s="677"/>
      <c r="AW14" s="677"/>
      <c r="AX14" s="677"/>
      <c r="AY14" s="677"/>
      <c r="AZ14" s="677"/>
      <c r="BA14" s="677"/>
      <c r="BB14" s="677"/>
      <c r="BC14" s="677"/>
      <c r="BD14" s="677"/>
      <c r="BE14" s="677"/>
      <c r="BF14" s="678"/>
      <c r="BG14" s="679">
        <v>43976</v>
      </c>
      <c r="BH14" s="680"/>
      <c r="BI14" s="680"/>
      <c r="BJ14" s="680"/>
      <c r="BK14" s="680"/>
      <c r="BL14" s="680"/>
      <c r="BM14" s="680"/>
      <c r="BN14" s="681"/>
      <c r="BO14" s="682">
        <v>4.3</v>
      </c>
      <c r="BP14" s="682"/>
      <c r="BQ14" s="682"/>
      <c r="BR14" s="682"/>
      <c r="BS14" s="688" t="s">
        <v>248</v>
      </c>
      <c r="BT14" s="680"/>
      <c r="BU14" s="680"/>
      <c r="BV14" s="680"/>
      <c r="BW14" s="680"/>
      <c r="BX14" s="680"/>
      <c r="BY14" s="680"/>
      <c r="BZ14" s="680"/>
      <c r="CA14" s="680"/>
      <c r="CB14" s="689"/>
      <c r="CD14" s="694" t="s">
        <v>263</v>
      </c>
      <c r="CE14" s="695"/>
      <c r="CF14" s="695"/>
      <c r="CG14" s="695"/>
      <c r="CH14" s="695"/>
      <c r="CI14" s="695"/>
      <c r="CJ14" s="695"/>
      <c r="CK14" s="695"/>
      <c r="CL14" s="695"/>
      <c r="CM14" s="695"/>
      <c r="CN14" s="695"/>
      <c r="CO14" s="695"/>
      <c r="CP14" s="695"/>
      <c r="CQ14" s="696"/>
      <c r="CR14" s="679">
        <v>446436</v>
      </c>
      <c r="CS14" s="680"/>
      <c r="CT14" s="680"/>
      <c r="CU14" s="680"/>
      <c r="CV14" s="680"/>
      <c r="CW14" s="680"/>
      <c r="CX14" s="680"/>
      <c r="CY14" s="681"/>
      <c r="CZ14" s="682">
        <v>3.8</v>
      </c>
      <c r="DA14" s="682"/>
      <c r="DB14" s="682"/>
      <c r="DC14" s="682"/>
      <c r="DD14" s="688">
        <v>31692</v>
      </c>
      <c r="DE14" s="680"/>
      <c r="DF14" s="680"/>
      <c r="DG14" s="680"/>
      <c r="DH14" s="680"/>
      <c r="DI14" s="680"/>
      <c r="DJ14" s="680"/>
      <c r="DK14" s="680"/>
      <c r="DL14" s="680"/>
      <c r="DM14" s="680"/>
      <c r="DN14" s="680"/>
      <c r="DO14" s="680"/>
      <c r="DP14" s="681"/>
      <c r="DQ14" s="688">
        <v>396606</v>
      </c>
      <c r="DR14" s="680"/>
      <c r="DS14" s="680"/>
      <c r="DT14" s="680"/>
      <c r="DU14" s="680"/>
      <c r="DV14" s="680"/>
      <c r="DW14" s="680"/>
      <c r="DX14" s="680"/>
      <c r="DY14" s="680"/>
      <c r="DZ14" s="680"/>
      <c r="EA14" s="680"/>
      <c r="EB14" s="680"/>
      <c r="EC14" s="689"/>
    </row>
    <row r="15" spans="2:143" ht="11.25" customHeight="1" x14ac:dyDescent="0.15">
      <c r="B15" s="676" t="s">
        <v>264</v>
      </c>
      <c r="C15" s="677"/>
      <c r="D15" s="677"/>
      <c r="E15" s="677"/>
      <c r="F15" s="677"/>
      <c r="G15" s="677"/>
      <c r="H15" s="677"/>
      <c r="I15" s="677"/>
      <c r="J15" s="677"/>
      <c r="K15" s="677"/>
      <c r="L15" s="677"/>
      <c r="M15" s="677"/>
      <c r="N15" s="677"/>
      <c r="O15" s="677"/>
      <c r="P15" s="677"/>
      <c r="Q15" s="678"/>
      <c r="R15" s="679">
        <v>29574</v>
      </c>
      <c r="S15" s="680"/>
      <c r="T15" s="680"/>
      <c r="U15" s="680"/>
      <c r="V15" s="680"/>
      <c r="W15" s="680"/>
      <c r="X15" s="680"/>
      <c r="Y15" s="681"/>
      <c r="Z15" s="682">
        <v>0.2</v>
      </c>
      <c r="AA15" s="682"/>
      <c r="AB15" s="682"/>
      <c r="AC15" s="682"/>
      <c r="AD15" s="683">
        <v>29574</v>
      </c>
      <c r="AE15" s="683"/>
      <c r="AF15" s="683"/>
      <c r="AG15" s="683"/>
      <c r="AH15" s="683"/>
      <c r="AI15" s="683"/>
      <c r="AJ15" s="683"/>
      <c r="AK15" s="683"/>
      <c r="AL15" s="684">
        <v>0.4</v>
      </c>
      <c r="AM15" s="685"/>
      <c r="AN15" s="685"/>
      <c r="AO15" s="686"/>
      <c r="AP15" s="676" t="s">
        <v>265</v>
      </c>
      <c r="AQ15" s="677"/>
      <c r="AR15" s="677"/>
      <c r="AS15" s="677"/>
      <c r="AT15" s="677"/>
      <c r="AU15" s="677"/>
      <c r="AV15" s="677"/>
      <c r="AW15" s="677"/>
      <c r="AX15" s="677"/>
      <c r="AY15" s="677"/>
      <c r="AZ15" s="677"/>
      <c r="BA15" s="677"/>
      <c r="BB15" s="677"/>
      <c r="BC15" s="677"/>
      <c r="BD15" s="677"/>
      <c r="BE15" s="677"/>
      <c r="BF15" s="678"/>
      <c r="BG15" s="679">
        <v>47093</v>
      </c>
      <c r="BH15" s="680"/>
      <c r="BI15" s="680"/>
      <c r="BJ15" s="680"/>
      <c r="BK15" s="680"/>
      <c r="BL15" s="680"/>
      <c r="BM15" s="680"/>
      <c r="BN15" s="681"/>
      <c r="BO15" s="682">
        <v>4.5999999999999996</v>
      </c>
      <c r="BP15" s="682"/>
      <c r="BQ15" s="682"/>
      <c r="BR15" s="682"/>
      <c r="BS15" s="688" t="s">
        <v>129</v>
      </c>
      <c r="BT15" s="680"/>
      <c r="BU15" s="680"/>
      <c r="BV15" s="680"/>
      <c r="BW15" s="680"/>
      <c r="BX15" s="680"/>
      <c r="BY15" s="680"/>
      <c r="BZ15" s="680"/>
      <c r="CA15" s="680"/>
      <c r="CB15" s="689"/>
      <c r="CD15" s="694" t="s">
        <v>266</v>
      </c>
      <c r="CE15" s="695"/>
      <c r="CF15" s="695"/>
      <c r="CG15" s="695"/>
      <c r="CH15" s="695"/>
      <c r="CI15" s="695"/>
      <c r="CJ15" s="695"/>
      <c r="CK15" s="695"/>
      <c r="CL15" s="695"/>
      <c r="CM15" s="695"/>
      <c r="CN15" s="695"/>
      <c r="CO15" s="695"/>
      <c r="CP15" s="695"/>
      <c r="CQ15" s="696"/>
      <c r="CR15" s="679">
        <v>1150799</v>
      </c>
      <c r="CS15" s="680"/>
      <c r="CT15" s="680"/>
      <c r="CU15" s="680"/>
      <c r="CV15" s="680"/>
      <c r="CW15" s="680"/>
      <c r="CX15" s="680"/>
      <c r="CY15" s="681"/>
      <c r="CZ15" s="682">
        <v>9.8000000000000007</v>
      </c>
      <c r="DA15" s="682"/>
      <c r="DB15" s="682"/>
      <c r="DC15" s="682"/>
      <c r="DD15" s="688">
        <v>219315</v>
      </c>
      <c r="DE15" s="680"/>
      <c r="DF15" s="680"/>
      <c r="DG15" s="680"/>
      <c r="DH15" s="680"/>
      <c r="DI15" s="680"/>
      <c r="DJ15" s="680"/>
      <c r="DK15" s="680"/>
      <c r="DL15" s="680"/>
      <c r="DM15" s="680"/>
      <c r="DN15" s="680"/>
      <c r="DO15" s="680"/>
      <c r="DP15" s="681"/>
      <c r="DQ15" s="688">
        <v>822967</v>
      </c>
      <c r="DR15" s="680"/>
      <c r="DS15" s="680"/>
      <c r="DT15" s="680"/>
      <c r="DU15" s="680"/>
      <c r="DV15" s="680"/>
      <c r="DW15" s="680"/>
      <c r="DX15" s="680"/>
      <c r="DY15" s="680"/>
      <c r="DZ15" s="680"/>
      <c r="EA15" s="680"/>
      <c r="EB15" s="680"/>
      <c r="EC15" s="689"/>
    </row>
    <row r="16" spans="2:143" ht="11.25" customHeight="1" x14ac:dyDescent="0.15">
      <c r="B16" s="676" t="s">
        <v>267</v>
      </c>
      <c r="C16" s="677"/>
      <c r="D16" s="677"/>
      <c r="E16" s="677"/>
      <c r="F16" s="677"/>
      <c r="G16" s="677"/>
      <c r="H16" s="677"/>
      <c r="I16" s="677"/>
      <c r="J16" s="677"/>
      <c r="K16" s="677"/>
      <c r="L16" s="677"/>
      <c r="M16" s="677"/>
      <c r="N16" s="677"/>
      <c r="O16" s="677"/>
      <c r="P16" s="677"/>
      <c r="Q16" s="678"/>
      <c r="R16" s="679" t="s">
        <v>248</v>
      </c>
      <c r="S16" s="680"/>
      <c r="T16" s="680"/>
      <c r="U16" s="680"/>
      <c r="V16" s="680"/>
      <c r="W16" s="680"/>
      <c r="X16" s="680"/>
      <c r="Y16" s="681"/>
      <c r="Z16" s="682" t="s">
        <v>248</v>
      </c>
      <c r="AA16" s="682"/>
      <c r="AB16" s="682"/>
      <c r="AC16" s="682"/>
      <c r="AD16" s="683" t="s">
        <v>248</v>
      </c>
      <c r="AE16" s="683"/>
      <c r="AF16" s="683"/>
      <c r="AG16" s="683"/>
      <c r="AH16" s="683"/>
      <c r="AI16" s="683"/>
      <c r="AJ16" s="683"/>
      <c r="AK16" s="683"/>
      <c r="AL16" s="684" t="s">
        <v>188</v>
      </c>
      <c r="AM16" s="685"/>
      <c r="AN16" s="685"/>
      <c r="AO16" s="686"/>
      <c r="AP16" s="676" t="s">
        <v>268</v>
      </c>
      <c r="AQ16" s="677"/>
      <c r="AR16" s="677"/>
      <c r="AS16" s="677"/>
      <c r="AT16" s="677"/>
      <c r="AU16" s="677"/>
      <c r="AV16" s="677"/>
      <c r="AW16" s="677"/>
      <c r="AX16" s="677"/>
      <c r="AY16" s="677"/>
      <c r="AZ16" s="677"/>
      <c r="BA16" s="677"/>
      <c r="BB16" s="677"/>
      <c r="BC16" s="677"/>
      <c r="BD16" s="677"/>
      <c r="BE16" s="677"/>
      <c r="BF16" s="678"/>
      <c r="BG16" s="679" t="s">
        <v>248</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269</v>
      </c>
      <c r="CE16" s="695"/>
      <c r="CF16" s="695"/>
      <c r="CG16" s="695"/>
      <c r="CH16" s="695"/>
      <c r="CI16" s="695"/>
      <c r="CJ16" s="695"/>
      <c r="CK16" s="695"/>
      <c r="CL16" s="695"/>
      <c r="CM16" s="695"/>
      <c r="CN16" s="695"/>
      <c r="CO16" s="695"/>
      <c r="CP16" s="695"/>
      <c r="CQ16" s="696"/>
      <c r="CR16" s="679">
        <v>217524</v>
      </c>
      <c r="CS16" s="680"/>
      <c r="CT16" s="680"/>
      <c r="CU16" s="680"/>
      <c r="CV16" s="680"/>
      <c r="CW16" s="680"/>
      <c r="CX16" s="680"/>
      <c r="CY16" s="681"/>
      <c r="CZ16" s="682">
        <v>1.9</v>
      </c>
      <c r="DA16" s="682"/>
      <c r="DB16" s="682"/>
      <c r="DC16" s="682"/>
      <c r="DD16" s="688" t="s">
        <v>129</v>
      </c>
      <c r="DE16" s="680"/>
      <c r="DF16" s="680"/>
      <c r="DG16" s="680"/>
      <c r="DH16" s="680"/>
      <c r="DI16" s="680"/>
      <c r="DJ16" s="680"/>
      <c r="DK16" s="680"/>
      <c r="DL16" s="680"/>
      <c r="DM16" s="680"/>
      <c r="DN16" s="680"/>
      <c r="DO16" s="680"/>
      <c r="DP16" s="681"/>
      <c r="DQ16" s="688">
        <v>48882</v>
      </c>
      <c r="DR16" s="680"/>
      <c r="DS16" s="680"/>
      <c r="DT16" s="680"/>
      <c r="DU16" s="680"/>
      <c r="DV16" s="680"/>
      <c r="DW16" s="680"/>
      <c r="DX16" s="680"/>
      <c r="DY16" s="680"/>
      <c r="DZ16" s="680"/>
      <c r="EA16" s="680"/>
      <c r="EB16" s="680"/>
      <c r="EC16" s="689"/>
    </row>
    <row r="17" spans="2:133" ht="11.25" customHeight="1" x14ac:dyDescent="0.15">
      <c r="B17" s="676" t="s">
        <v>270</v>
      </c>
      <c r="C17" s="677"/>
      <c r="D17" s="677"/>
      <c r="E17" s="677"/>
      <c r="F17" s="677"/>
      <c r="G17" s="677"/>
      <c r="H17" s="677"/>
      <c r="I17" s="677"/>
      <c r="J17" s="677"/>
      <c r="K17" s="677"/>
      <c r="L17" s="677"/>
      <c r="M17" s="677"/>
      <c r="N17" s="677"/>
      <c r="O17" s="677"/>
      <c r="P17" s="677"/>
      <c r="Q17" s="678"/>
      <c r="R17" s="679">
        <v>3044</v>
      </c>
      <c r="S17" s="680"/>
      <c r="T17" s="680"/>
      <c r="U17" s="680"/>
      <c r="V17" s="680"/>
      <c r="W17" s="680"/>
      <c r="X17" s="680"/>
      <c r="Y17" s="681"/>
      <c r="Z17" s="682">
        <v>0</v>
      </c>
      <c r="AA17" s="682"/>
      <c r="AB17" s="682"/>
      <c r="AC17" s="682"/>
      <c r="AD17" s="683">
        <v>3044</v>
      </c>
      <c r="AE17" s="683"/>
      <c r="AF17" s="683"/>
      <c r="AG17" s="683"/>
      <c r="AH17" s="683"/>
      <c r="AI17" s="683"/>
      <c r="AJ17" s="683"/>
      <c r="AK17" s="683"/>
      <c r="AL17" s="684">
        <v>0</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188</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272</v>
      </c>
      <c r="CE17" s="695"/>
      <c r="CF17" s="695"/>
      <c r="CG17" s="695"/>
      <c r="CH17" s="695"/>
      <c r="CI17" s="695"/>
      <c r="CJ17" s="695"/>
      <c r="CK17" s="695"/>
      <c r="CL17" s="695"/>
      <c r="CM17" s="695"/>
      <c r="CN17" s="695"/>
      <c r="CO17" s="695"/>
      <c r="CP17" s="695"/>
      <c r="CQ17" s="696"/>
      <c r="CR17" s="679">
        <v>1945185</v>
      </c>
      <c r="CS17" s="680"/>
      <c r="CT17" s="680"/>
      <c r="CU17" s="680"/>
      <c r="CV17" s="680"/>
      <c r="CW17" s="680"/>
      <c r="CX17" s="680"/>
      <c r="CY17" s="681"/>
      <c r="CZ17" s="682">
        <v>16.600000000000001</v>
      </c>
      <c r="DA17" s="682"/>
      <c r="DB17" s="682"/>
      <c r="DC17" s="682"/>
      <c r="DD17" s="688" t="s">
        <v>248</v>
      </c>
      <c r="DE17" s="680"/>
      <c r="DF17" s="680"/>
      <c r="DG17" s="680"/>
      <c r="DH17" s="680"/>
      <c r="DI17" s="680"/>
      <c r="DJ17" s="680"/>
      <c r="DK17" s="680"/>
      <c r="DL17" s="680"/>
      <c r="DM17" s="680"/>
      <c r="DN17" s="680"/>
      <c r="DO17" s="680"/>
      <c r="DP17" s="681"/>
      <c r="DQ17" s="688">
        <v>1884602</v>
      </c>
      <c r="DR17" s="680"/>
      <c r="DS17" s="680"/>
      <c r="DT17" s="680"/>
      <c r="DU17" s="680"/>
      <c r="DV17" s="680"/>
      <c r="DW17" s="680"/>
      <c r="DX17" s="680"/>
      <c r="DY17" s="680"/>
      <c r="DZ17" s="680"/>
      <c r="EA17" s="680"/>
      <c r="EB17" s="680"/>
      <c r="EC17" s="689"/>
    </row>
    <row r="18" spans="2:133" ht="11.25" customHeight="1" x14ac:dyDescent="0.15">
      <c r="B18" s="676" t="s">
        <v>273</v>
      </c>
      <c r="C18" s="677"/>
      <c r="D18" s="677"/>
      <c r="E18" s="677"/>
      <c r="F18" s="677"/>
      <c r="G18" s="677"/>
      <c r="H18" s="677"/>
      <c r="I18" s="677"/>
      <c r="J18" s="677"/>
      <c r="K18" s="677"/>
      <c r="L18" s="677"/>
      <c r="M18" s="677"/>
      <c r="N18" s="677"/>
      <c r="O18" s="677"/>
      <c r="P18" s="677"/>
      <c r="Q18" s="678"/>
      <c r="R18" s="679">
        <v>5979322</v>
      </c>
      <c r="S18" s="680"/>
      <c r="T18" s="680"/>
      <c r="U18" s="680"/>
      <c r="V18" s="680"/>
      <c r="W18" s="680"/>
      <c r="X18" s="680"/>
      <c r="Y18" s="681"/>
      <c r="Z18" s="682">
        <v>50</v>
      </c>
      <c r="AA18" s="682"/>
      <c r="AB18" s="682"/>
      <c r="AC18" s="682"/>
      <c r="AD18" s="683">
        <v>5367435</v>
      </c>
      <c r="AE18" s="683"/>
      <c r="AF18" s="683"/>
      <c r="AG18" s="683"/>
      <c r="AH18" s="683"/>
      <c r="AI18" s="683"/>
      <c r="AJ18" s="683"/>
      <c r="AK18" s="683"/>
      <c r="AL18" s="684">
        <v>78.8</v>
      </c>
      <c r="AM18" s="685"/>
      <c r="AN18" s="685"/>
      <c r="AO18" s="686"/>
      <c r="AP18" s="676" t="s">
        <v>274</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275</v>
      </c>
      <c r="CE18" s="695"/>
      <c r="CF18" s="695"/>
      <c r="CG18" s="695"/>
      <c r="CH18" s="695"/>
      <c r="CI18" s="695"/>
      <c r="CJ18" s="695"/>
      <c r="CK18" s="695"/>
      <c r="CL18" s="695"/>
      <c r="CM18" s="695"/>
      <c r="CN18" s="695"/>
      <c r="CO18" s="695"/>
      <c r="CP18" s="695"/>
      <c r="CQ18" s="696"/>
      <c r="CR18" s="679" t="s">
        <v>188</v>
      </c>
      <c r="CS18" s="680"/>
      <c r="CT18" s="680"/>
      <c r="CU18" s="680"/>
      <c r="CV18" s="680"/>
      <c r="CW18" s="680"/>
      <c r="CX18" s="680"/>
      <c r="CY18" s="681"/>
      <c r="CZ18" s="682" t="s">
        <v>188</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276</v>
      </c>
      <c r="C19" s="677"/>
      <c r="D19" s="677"/>
      <c r="E19" s="677"/>
      <c r="F19" s="677"/>
      <c r="G19" s="677"/>
      <c r="H19" s="677"/>
      <c r="I19" s="677"/>
      <c r="J19" s="677"/>
      <c r="K19" s="677"/>
      <c r="L19" s="677"/>
      <c r="M19" s="677"/>
      <c r="N19" s="677"/>
      <c r="O19" s="677"/>
      <c r="P19" s="677"/>
      <c r="Q19" s="678"/>
      <c r="R19" s="679">
        <v>5367435</v>
      </c>
      <c r="S19" s="680"/>
      <c r="T19" s="680"/>
      <c r="U19" s="680"/>
      <c r="V19" s="680"/>
      <c r="W19" s="680"/>
      <c r="X19" s="680"/>
      <c r="Y19" s="681"/>
      <c r="Z19" s="682">
        <v>44.9</v>
      </c>
      <c r="AA19" s="682"/>
      <c r="AB19" s="682"/>
      <c r="AC19" s="682"/>
      <c r="AD19" s="683">
        <v>5367435</v>
      </c>
      <c r="AE19" s="683"/>
      <c r="AF19" s="683"/>
      <c r="AG19" s="683"/>
      <c r="AH19" s="683"/>
      <c r="AI19" s="683"/>
      <c r="AJ19" s="683"/>
      <c r="AK19" s="683"/>
      <c r="AL19" s="684">
        <v>78.8</v>
      </c>
      <c r="AM19" s="685"/>
      <c r="AN19" s="685"/>
      <c r="AO19" s="686"/>
      <c r="AP19" s="676" t="s">
        <v>277</v>
      </c>
      <c r="AQ19" s="677"/>
      <c r="AR19" s="677"/>
      <c r="AS19" s="677"/>
      <c r="AT19" s="677"/>
      <c r="AU19" s="677"/>
      <c r="AV19" s="677"/>
      <c r="AW19" s="677"/>
      <c r="AX19" s="677"/>
      <c r="AY19" s="677"/>
      <c r="AZ19" s="677"/>
      <c r="BA19" s="677"/>
      <c r="BB19" s="677"/>
      <c r="BC19" s="677"/>
      <c r="BD19" s="677"/>
      <c r="BE19" s="677"/>
      <c r="BF19" s="678"/>
      <c r="BG19" s="679">
        <v>5040</v>
      </c>
      <c r="BH19" s="680"/>
      <c r="BI19" s="680"/>
      <c r="BJ19" s="680"/>
      <c r="BK19" s="680"/>
      <c r="BL19" s="680"/>
      <c r="BM19" s="680"/>
      <c r="BN19" s="681"/>
      <c r="BO19" s="682">
        <v>0.5</v>
      </c>
      <c r="BP19" s="682"/>
      <c r="BQ19" s="682"/>
      <c r="BR19" s="682"/>
      <c r="BS19" s="688" t="s">
        <v>129</v>
      </c>
      <c r="BT19" s="680"/>
      <c r="BU19" s="680"/>
      <c r="BV19" s="680"/>
      <c r="BW19" s="680"/>
      <c r="BX19" s="680"/>
      <c r="BY19" s="680"/>
      <c r="BZ19" s="680"/>
      <c r="CA19" s="680"/>
      <c r="CB19" s="689"/>
      <c r="CD19" s="694" t="s">
        <v>278</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248</v>
      </c>
      <c r="DA19" s="682"/>
      <c r="DB19" s="682"/>
      <c r="DC19" s="682"/>
      <c r="DD19" s="688" t="s">
        <v>188</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279</v>
      </c>
      <c r="C20" s="677"/>
      <c r="D20" s="677"/>
      <c r="E20" s="677"/>
      <c r="F20" s="677"/>
      <c r="G20" s="677"/>
      <c r="H20" s="677"/>
      <c r="I20" s="677"/>
      <c r="J20" s="677"/>
      <c r="K20" s="677"/>
      <c r="L20" s="677"/>
      <c r="M20" s="677"/>
      <c r="N20" s="677"/>
      <c r="O20" s="677"/>
      <c r="P20" s="677"/>
      <c r="Q20" s="678"/>
      <c r="R20" s="679">
        <v>611887</v>
      </c>
      <c r="S20" s="680"/>
      <c r="T20" s="680"/>
      <c r="U20" s="680"/>
      <c r="V20" s="680"/>
      <c r="W20" s="680"/>
      <c r="X20" s="680"/>
      <c r="Y20" s="681"/>
      <c r="Z20" s="682">
        <v>5.0999999999999996</v>
      </c>
      <c r="AA20" s="682"/>
      <c r="AB20" s="682"/>
      <c r="AC20" s="682"/>
      <c r="AD20" s="683" t="s">
        <v>129</v>
      </c>
      <c r="AE20" s="683"/>
      <c r="AF20" s="683"/>
      <c r="AG20" s="683"/>
      <c r="AH20" s="683"/>
      <c r="AI20" s="683"/>
      <c r="AJ20" s="683"/>
      <c r="AK20" s="683"/>
      <c r="AL20" s="684" t="s">
        <v>248</v>
      </c>
      <c r="AM20" s="685"/>
      <c r="AN20" s="685"/>
      <c r="AO20" s="686"/>
      <c r="AP20" s="676" t="s">
        <v>280</v>
      </c>
      <c r="AQ20" s="677"/>
      <c r="AR20" s="677"/>
      <c r="AS20" s="677"/>
      <c r="AT20" s="677"/>
      <c r="AU20" s="677"/>
      <c r="AV20" s="677"/>
      <c r="AW20" s="677"/>
      <c r="AX20" s="677"/>
      <c r="AY20" s="677"/>
      <c r="AZ20" s="677"/>
      <c r="BA20" s="677"/>
      <c r="BB20" s="677"/>
      <c r="BC20" s="677"/>
      <c r="BD20" s="677"/>
      <c r="BE20" s="677"/>
      <c r="BF20" s="678"/>
      <c r="BG20" s="679">
        <v>5040</v>
      </c>
      <c r="BH20" s="680"/>
      <c r="BI20" s="680"/>
      <c r="BJ20" s="680"/>
      <c r="BK20" s="680"/>
      <c r="BL20" s="680"/>
      <c r="BM20" s="680"/>
      <c r="BN20" s="681"/>
      <c r="BO20" s="682">
        <v>0.5</v>
      </c>
      <c r="BP20" s="682"/>
      <c r="BQ20" s="682"/>
      <c r="BR20" s="682"/>
      <c r="BS20" s="688" t="s">
        <v>129</v>
      </c>
      <c r="BT20" s="680"/>
      <c r="BU20" s="680"/>
      <c r="BV20" s="680"/>
      <c r="BW20" s="680"/>
      <c r="BX20" s="680"/>
      <c r="BY20" s="680"/>
      <c r="BZ20" s="680"/>
      <c r="CA20" s="680"/>
      <c r="CB20" s="689"/>
      <c r="CD20" s="694" t="s">
        <v>281</v>
      </c>
      <c r="CE20" s="695"/>
      <c r="CF20" s="695"/>
      <c r="CG20" s="695"/>
      <c r="CH20" s="695"/>
      <c r="CI20" s="695"/>
      <c r="CJ20" s="695"/>
      <c r="CK20" s="695"/>
      <c r="CL20" s="695"/>
      <c r="CM20" s="695"/>
      <c r="CN20" s="695"/>
      <c r="CO20" s="695"/>
      <c r="CP20" s="695"/>
      <c r="CQ20" s="696"/>
      <c r="CR20" s="679">
        <v>11724205</v>
      </c>
      <c r="CS20" s="680"/>
      <c r="CT20" s="680"/>
      <c r="CU20" s="680"/>
      <c r="CV20" s="680"/>
      <c r="CW20" s="680"/>
      <c r="CX20" s="680"/>
      <c r="CY20" s="681"/>
      <c r="CZ20" s="682">
        <v>100</v>
      </c>
      <c r="DA20" s="682"/>
      <c r="DB20" s="682"/>
      <c r="DC20" s="682"/>
      <c r="DD20" s="688">
        <v>970529</v>
      </c>
      <c r="DE20" s="680"/>
      <c r="DF20" s="680"/>
      <c r="DG20" s="680"/>
      <c r="DH20" s="680"/>
      <c r="DI20" s="680"/>
      <c r="DJ20" s="680"/>
      <c r="DK20" s="680"/>
      <c r="DL20" s="680"/>
      <c r="DM20" s="680"/>
      <c r="DN20" s="680"/>
      <c r="DO20" s="680"/>
      <c r="DP20" s="681"/>
      <c r="DQ20" s="688">
        <v>8039242</v>
      </c>
      <c r="DR20" s="680"/>
      <c r="DS20" s="680"/>
      <c r="DT20" s="680"/>
      <c r="DU20" s="680"/>
      <c r="DV20" s="680"/>
      <c r="DW20" s="680"/>
      <c r="DX20" s="680"/>
      <c r="DY20" s="680"/>
      <c r="DZ20" s="680"/>
      <c r="EA20" s="680"/>
      <c r="EB20" s="680"/>
      <c r="EC20" s="689"/>
    </row>
    <row r="21" spans="2:133" ht="11.25" customHeight="1" x14ac:dyDescent="0.15">
      <c r="B21" s="676" t="s">
        <v>282</v>
      </c>
      <c r="C21" s="677"/>
      <c r="D21" s="677"/>
      <c r="E21" s="677"/>
      <c r="F21" s="677"/>
      <c r="G21" s="677"/>
      <c r="H21" s="677"/>
      <c r="I21" s="677"/>
      <c r="J21" s="677"/>
      <c r="K21" s="677"/>
      <c r="L21" s="677"/>
      <c r="M21" s="677"/>
      <c r="N21" s="677"/>
      <c r="O21" s="677"/>
      <c r="P21" s="677"/>
      <c r="Q21" s="678"/>
      <c r="R21" s="679" t="s">
        <v>188</v>
      </c>
      <c r="S21" s="680"/>
      <c r="T21" s="680"/>
      <c r="U21" s="680"/>
      <c r="V21" s="680"/>
      <c r="W21" s="680"/>
      <c r="X21" s="680"/>
      <c r="Y21" s="681"/>
      <c r="Z21" s="682" t="s">
        <v>129</v>
      </c>
      <c r="AA21" s="682"/>
      <c r="AB21" s="682"/>
      <c r="AC21" s="682"/>
      <c r="AD21" s="683" t="s">
        <v>129</v>
      </c>
      <c r="AE21" s="683"/>
      <c r="AF21" s="683"/>
      <c r="AG21" s="683"/>
      <c r="AH21" s="683"/>
      <c r="AI21" s="683"/>
      <c r="AJ21" s="683"/>
      <c r="AK21" s="683"/>
      <c r="AL21" s="684" t="s">
        <v>129</v>
      </c>
      <c r="AM21" s="685"/>
      <c r="AN21" s="685"/>
      <c r="AO21" s="686"/>
      <c r="AP21" s="697" t="s">
        <v>283</v>
      </c>
      <c r="AQ21" s="698"/>
      <c r="AR21" s="698"/>
      <c r="AS21" s="698"/>
      <c r="AT21" s="698"/>
      <c r="AU21" s="698"/>
      <c r="AV21" s="698"/>
      <c r="AW21" s="698"/>
      <c r="AX21" s="698"/>
      <c r="AY21" s="698"/>
      <c r="AZ21" s="698"/>
      <c r="BA21" s="698"/>
      <c r="BB21" s="698"/>
      <c r="BC21" s="698"/>
      <c r="BD21" s="698"/>
      <c r="BE21" s="698"/>
      <c r="BF21" s="699"/>
      <c r="BG21" s="679">
        <v>5040</v>
      </c>
      <c r="BH21" s="680"/>
      <c r="BI21" s="680"/>
      <c r="BJ21" s="680"/>
      <c r="BK21" s="680"/>
      <c r="BL21" s="680"/>
      <c r="BM21" s="680"/>
      <c r="BN21" s="681"/>
      <c r="BO21" s="682">
        <v>0.5</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284</v>
      </c>
      <c r="C22" s="677"/>
      <c r="D22" s="677"/>
      <c r="E22" s="677"/>
      <c r="F22" s="677"/>
      <c r="G22" s="677"/>
      <c r="H22" s="677"/>
      <c r="I22" s="677"/>
      <c r="J22" s="677"/>
      <c r="K22" s="677"/>
      <c r="L22" s="677"/>
      <c r="M22" s="677"/>
      <c r="N22" s="677"/>
      <c r="O22" s="677"/>
      <c r="P22" s="677"/>
      <c r="Q22" s="678"/>
      <c r="R22" s="679">
        <v>7405667</v>
      </c>
      <c r="S22" s="680"/>
      <c r="T22" s="680"/>
      <c r="U22" s="680"/>
      <c r="V22" s="680"/>
      <c r="W22" s="680"/>
      <c r="X22" s="680"/>
      <c r="Y22" s="681"/>
      <c r="Z22" s="682">
        <v>62</v>
      </c>
      <c r="AA22" s="682"/>
      <c r="AB22" s="682"/>
      <c r="AC22" s="682"/>
      <c r="AD22" s="683">
        <v>6793780</v>
      </c>
      <c r="AE22" s="683"/>
      <c r="AF22" s="683"/>
      <c r="AG22" s="683"/>
      <c r="AH22" s="683"/>
      <c r="AI22" s="683"/>
      <c r="AJ22" s="683"/>
      <c r="AK22" s="683"/>
      <c r="AL22" s="684">
        <v>99.7</v>
      </c>
      <c r="AM22" s="685"/>
      <c r="AN22" s="685"/>
      <c r="AO22" s="686"/>
      <c r="AP22" s="697" t="s">
        <v>285</v>
      </c>
      <c r="AQ22" s="698"/>
      <c r="AR22" s="698"/>
      <c r="AS22" s="698"/>
      <c r="AT22" s="698"/>
      <c r="AU22" s="698"/>
      <c r="AV22" s="698"/>
      <c r="AW22" s="698"/>
      <c r="AX22" s="698"/>
      <c r="AY22" s="698"/>
      <c r="AZ22" s="698"/>
      <c r="BA22" s="698"/>
      <c r="BB22" s="698"/>
      <c r="BC22" s="698"/>
      <c r="BD22" s="698"/>
      <c r="BE22" s="698"/>
      <c r="BF22" s="699"/>
      <c r="BG22" s="679" t="s">
        <v>248</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287</v>
      </c>
      <c r="C23" s="677"/>
      <c r="D23" s="677"/>
      <c r="E23" s="677"/>
      <c r="F23" s="677"/>
      <c r="G23" s="677"/>
      <c r="H23" s="677"/>
      <c r="I23" s="677"/>
      <c r="J23" s="677"/>
      <c r="K23" s="677"/>
      <c r="L23" s="677"/>
      <c r="M23" s="677"/>
      <c r="N23" s="677"/>
      <c r="O23" s="677"/>
      <c r="P23" s="677"/>
      <c r="Q23" s="678"/>
      <c r="R23" s="679">
        <v>1386</v>
      </c>
      <c r="S23" s="680"/>
      <c r="T23" s="680"/>
      <c r="U23" s="680"/>
      <c r="V23" s="680"/>
      <c r="W23" s="680"/>
      <c r="X23" s="680"/>
      <c r="Y23" s="681"/>
      <c r="Z23" s="682">
        <v>0</v>
      </c>
      <c r="AA23" s="682"/>
      <c r="AB23" s="682"/>
      <c r="AC23" s="682"/>
      <c r="AD23" s="683">
        <v>1386</v>
      </c>
      <c r="AE23" s="683"/>
      <c r="AF23" s="683"/>
      <c r="AG23" s="683"/>
      <c r="AH23" s="683"/>
      <c r="AI23" s="683"/>
      <c r="AJ23" s="683"/>
      <c r="AK23" s="683"/>
      <c r="AL23" s="684">
        <v>0</v>
      </c>
      <c r="AM23" s="685"/>
      <c r="AN23" s="685"/>
      <c r="AO23" s="686"/>
      <c r="AP23" s="697" t="s">
        <v>288</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129</v>
      </c>
      <c r="BP23" s="682"/>
      <c r="BQ23" s="682"/>
      <c r="BR23" s="682"/>
      <c r="BS23" s="688" t="s">
        <v>129</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289</v>
      </c>
      <c r="CS23" s="662"/>
      <c r="CT23" s="662"/>
      <c r="CU23" s="662"/>
      <c r="CV23" s="662"/>
      <c r="CW23" s="662"/>
      <c r="CX23" s="662"/>
      <c r="CY23" s="663"/>
      <c r="CZ23" s="661" t="s">
        <v>290</v>
      </c>
      <c r="DA23" s="662"/>
      <c r="DB23" s="662"/>
      <c r="DC23" s="663"/>
      <c r="DD23" s="661" t="s">
        <v>291</v>
      </c>
      <c r="DE23" s="662"/>
      <c r="DF23" s="662"/>
      <c r="DG23" s="662"/>
      <c r="DH23" s="662"/>
      <c r="DI23" s="662"/>
      <c r="DJ23" s="662"/>
      <c r="DK23" s="663"/>
      <c r="DL23" s="709" t="s">
        <v>292</v>
      </c>
      <c r="DM23" s="710"/>
      <c r="DN23" s="710"/>
      <c r="DO23" s="710"/>
      <c r="DP23" s="710"/>
      <c r="DQ23" s="710"/>
      <c r="DR23" s="710"/>
      <c r="DS23" s="710"/>
      <c r="DT23" s="710"/>
      <c r="DU23" s="710"/>
      <c r="DV23" s="711"/>
      <c r="DW23" s="661" t="s">
        <v>293</v>
      </c>
      <c r="DX23" s="662"/>
      <c r="DY23" s="662"/>
      <c r="DZ23" s="662"/>
      <c r="EA23" s="662"/>
      <c r="EB23" s="662"/>
      <c r="EC23" s="663"/>
    </row>
    <row r="24" spans="2:133" ht="11.25" customHeight="1" x14ac:dyDescent="0.15">
      <c r="B24" s="676" t="s">
        <v>294</v>
      </c>
      <c r="C24" s="677"/>
      <c r="D24" s="677"/>
      <c r="E24" s="677"/>
      <c r="F24" s="677"/>
      <c r="G24" s="677"/>
      <c r="H24" s="677"/>
      <c r="I24" s="677"/>
      <c r="J24" s="677"/>
      <c r="K24" s="677"/>
      <c r="L24" s="677"/>
      <c r="M24" s="677"/>
      <c r="N24" s="677"/>
      <c r="O24" s="677"/>
      <c r="P24" s="677"/>
      <c r="Q24" s="678"/>
      <c r="R24" s="679">
        <v>109359</v>
      </c>
      <c r="S24" s="680"/>
      <c r="T24" s="680"/>
      <c r="U24" s="680"/>
      <c r="V24" s="680"/>
      <c r="W24" s="680"/>
      <c r="X24" s="680"/>
      <c r="Y24" s="681"/>
      <c r="Z24" s="682">
        <v>0.9</v>
      </c>
      <c r="AA24" s="682"/>
      <c r="AB24" s="682"/>
      <c r="AC24" s="682"/>
      <c r="AD24" s="683" t="s">
        <v>129</v>
      </c>
      <c r="AE24" s="683"/>
      <c r="AF24" s="683"/>
      <c r="AG24" s="683"/>
      <c r="AH24" s="683"/>
      <c r="AI24" s="683"/>
      <c r="AJ24" s="683"/>
      <c r="AK24" s="683"/>
      <c r="AL24" s="684" t="s">
        <v>248</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188</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4821966</v>
      </c>
      <c r="CS24" s="669"/>
      <c r="CT24" s="669"/>
      <c r="CU24" s="669"/>
      <c r="CV24" s="669"/>
      <c r="CW24" s="669"/>
      <c r="CX24" s="669"/>
      <c r="CY24" s="670"/>
      <c r="CZ24" s="673">
        <v>41.1</v>
      </c>
      <c r="DA24" s="674"/>
      <c r="DB24" s="674"/>
      <c r="DC24" s="693"/>
      <c r="DD24" s="712">
        <v>3875370</v>
      </c>
      <c r="DE24" s="669"/>
      <c r="DF24" s="669"/>
      <c r="DG24" s="669"/>
      <c r="DH24" s="669"/>
      <c r="DI24" s="669"/>
      <c r="DJ24" s="669"/>
      <c r="DK24" s="670"/>
      <c r="DL24" s="712">
        <v>3874733</v>
      </c>
      <c r="DM24" s="669"/>
      <c r="DN24" s="669"/>
      <c r="DO24" s="669"/>
      <c r="DP24" s="669"/>
      <c r="DQ24" s="669"/>
      <c r="DR24" s="669"/>
      <c r="DS24" s="669"/>
      <c r="DT24" s="669"/>
      <c r="DU24" s="669"/>
      <c r="DV24" s="670"/>
      <c r="DW24" s="673">
        <v>54.7</v>
      </c>
      <c r="DX24" s="674"/>
      <c r="DY24" s="674"/>
      <c r="DZ24" s="674"/>
      <c r="EA24" s="674"/>
      <c r="EB24" s="674"/>
      <c r="EC24" s="675"/>
    </row>
    <row r="25" spans="2:133" ht="11.25" customHeight="1" x14ac:dyDescent="0.15">
      <c r="B25" s="676" t="s">
        <v>297</v>
      </c>
      <c r="C25" s="677"/>
      <c r="D25" s="677"/>
      <c r="E25" s="677"/>
      <c r="F25" s="677"/>
      <c r="G25" s="677"/>
      <c r="H25" s="677"/>
      <c r="I25" s="677"/>
      <c r="J25" s="677"/>
      <c r="K25" s="677"/>
      <c r="L25" s="677"/>
      <c r="M25" s="677"/>
      <c r="N25" s="677"/>
      <c r="O25" s="677"/>
      <c r="P25" s="677"/>
      <c r="Q25" s="678"/>
      <c r="R25" s="679">
        <v>424036</v>
      </c>
      <c r="S25" s="680"/>
      <c r="T25" s="680"/>
      <c r="U25" s="680"/>
      <c r="V25" s="680"/>
      <c r="W25" s="680"/>
      <c r="X25" s="680"/>
      <c r="Y25" s="681"/>
      <c r="Z25" s="682">
        <v>3.5</v>
      </c>
      <c r="AA25" s="682"/>
      <c r="AB25" s="682"/>
      <c r="AC25" s="682"/>
      <c r="AD25" s="683">
        <v>16493</v>
      </c>
      <c r="AE25" s="683"/>
      <c r="AF25" s="683"/>
      <c r="AG25" s="683"/>
      <c r="AH25" s="683"/>
      <c r="AI25" s="683"/>
      <c r="AJ25" s="683"/>
      <c r="AK25" s="683"/>
      <c r="AL25" s="684">
        <v>0.2</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t="s">
        <v>188</v>
      </c>
      <c r="BH25" s="680"/>
      <c r="BI25" s="680"/>
      <c r="BJ25" s="680"/>
      <c r="BK25" s="680"/>
      <c r="BL25" s="680"/>
      <c r="BM25" s="680"/>
      <c r="BN25" s="681"/>
      <c r="BO25" s="682" t="s">
        <v>248</v>
      </c>
      <c r="BP25" s="682"/>
      <c r="BQ25" s="682"/>
      <c r="BR25" s="682"/>
      <c r="BS25" s="688" t="s">
        <v>129</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1613095</v>
      </c>
      <c r="CS25" s="715"/>
      <c r="CT25" s="715"/>
      <c r="CU25" s="715"/>
      <c r="CV25" s="715"/>
      <c r="CW25" s="715"/>
      <c r="CX25" s="715"/>
      <c r="CY25" s="716"/>
      <c r="CZ25" s="684">
        <v>13.8</v>
      </c>
      <c r="DA25" s="713"/>
      <c r="DB25" s="713"/>
      <c r="DC25" s="717"/>
      <c r="DD25" s="688">
        <v>1551027</v>
      </c>
      <c r="DE25" s="715"/>
      <c r="DF25" s="715"/>
      <c r="DG25" s="715"/>
      <c r="DH25" s="715"/>
      <c r="DI25" s="715"/>
      <c r="DJ25" s="715"/>
      <c r="DK25" s="716"/>
      <c r="DL25" s="688">
        <v>1551027</v>
      </c>
      <c r="DM25" s="715"/>
      <c r="DN25" s="715"/>
      <c r="DO25" s="715"/>
      <c r="DP25" s="715"/>
      <c r="DQ25" s="715"/>
      <c r="DR25" s="715"/>
      <c r="DS25" s="715"/>
      <c r="DT25" s="715"/>
      <c r="DU25" s="715"/>
      <c r="DV25" s="716"/>
      <c r="DW25" s="684">
        <v>21.9</v>
      </c>
      <c r="DX25" s="713"/>
      <c r="DY25" s="713"/>
      <c r="DZ25" s="713"/>
      <c r="EA25" s="713"/>
      <c r="EB25" s="713"/>
      <c r="EC25" s="714"/>
    </row>
    <row r="26" spans="2:133" ht="11.25" customHeight="1" x14ac:dyDescent="0.15">
      <c r="B26" s="676" t="s">
        <v>300</v>
      </c>
      <c r="C26" s="677"/>
      <c r="D26" s="677"/>
      <c r="E26" s="677"/>
      <c r="F26" s="677"/>
      <c r="G26" s="677"/>
      <c r="H26" s="677"/>
      <c r="I26" s="677"/>
      <c r="J26" s="677"/>
      <c r="K26" s="677"/>
      <c r="L26" s="677"/>
      <c r="M26" s="677"/>
      <c r="N26" s="677"/>
      <c r="O26" s="677"/>
      <c r="P26" s="677"/>
      <c r="Q26" s="678"/>
      <c r="R26" s="679">
        <v>22780</v>
      </c>
      <c r="S26" s="680"/>
      <c r="T26" s="680"/>
      <c r="U26" s="680"/>
      <c r="V26" s="680"/>
      <c r="W26" s="680"/>
      <c r="X26" s="680"/>
      <c r="Y26" s="681"/>
      <c r="Z26" s="682">
        <v>0.2</v>
      </c>
      <c r="AA26" s="682"/>
      <c r="AB26" s="682"/>
      <c r="AC26" s="682"/>
      <c r="AD26" s="683">
        <v>18</v>
      </c>
      <c r="AE26" s="683"/>
      <c r="AF26" s="683"/>
      <c r="AG26" s="683"/>
      <c r="AH26" s="683"/>
      <c r="AI26" s="683"/>
      <c r="AJ26" s="683"/>
      <c r="AK26" s="683"/>
      <c r="AL26" s="684">
        <v>0</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248</v>
      </c>
      <c r="BP26" s="682"/>
      <c r="BQ26" s="682"/>
      <c r="BR26" s="682"/>
      <c r="BS26" s="688" t="s">
        <v>129</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1074388</v>
      </c>
      <c r="CS26" s="680"/>
      <c r="CT26" s="680"/>
      <c r="CU26" s="680"/>
      <c r="CV26" s="680"/>
      <c r="CW26" s="680"/>
      <c r="CX26" s="680"/>
      <c r="CY26" s="681"/>
      <c r="CZ26" s="684">
        <v>9.1999999999999993</v>
      </c>
      <c r="DA26" s="713"/>
      <c r="DB26" s="713"/>
      <c r="DC26" s="717"/>
      <c r="DD26" s="688">
        <v>1028967</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303</v>
      </c>
      <c r="C27" s="677"/>
      <c r="D27" s="677"/>
      <c r="E27" s="677"/>
      <c r="F27" s="677"/>
      <c r="G27" s="677"/>
      <c r="H27" s="677"/>
      <c r="I27" s="677"/>
      <c r="J27" s="677"/>
      <c r="K27" s="677"/>
      <c r="L27" s="677"/>
      <c r="M27" s="677"/>
      <c r="N27" s="677"/>
      <c r="O27" s="677"/>
      <c r="P27" s="677"/>
      <c r="Q27" s="678"/>
      <c r="R27" s="679">
        <v>857163</v>
      </c>
      <c r="S27" s="680"/>
      <c r="T27" s="680"/>
      <c r="U27" s="680"/>
      <c r="V27" s="680"/>
      <c r="W27" s="680"/>
      <c r="X27" s="680"/>
      <c r="Y27" s="681"/>
      <c r="Z27" s="682">
        <v>7.2</v>
      </c>
      <c r="AA27" s="682"/>
      <c r="AB27" s="682"/>
      <c r="AC27" s="682"/>
      <c r="AD27" s="683" t="s">
        <v>248</v>
      </c>
      <c r="AE27" s="683"/>
      <c r="AF27" s="683"/>
      <c r="AG27" s="683"/>
      <c r="AH27" s="683"/>
      <c r="AI27" s="683"/>
      <c r="AJ27" s="683"/>
      <c r="AK27" s="683"/>
      <c r="AL27" s="684" t="s">
        <v>188</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1028313</v>
      </c>
      <c r="BH27" s="680"/>
      <c r="BI27" s="680"/>
      <c r="BJ27" s="680"/>
      <c r="BK27" s="680"/>
      <c r="BL27" s="680"/>
      <c r="BM27" s="680"/>
      <c r="BN27" s="681"/>
      <c r="BO27" s="682">
        <v>100</v>
      </c>
      <c r="BP27" s="682"/>
      <c r="BQ27" s="682"/>
      <c r="BR27" s="682"/>
      <c r="BS27" s="688">
        <v>27774</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1263686</v>
      </c>
      <c r="CS27" s="715"/>
      <c r="CT27" s="715"/>
      <c r="CU27" s="715"/>
      <c r="CV27" s="715"/>
      <c r="CW27" s="715"/>
      <c r="CX27" s="715"/>
      <c r="CY27" s="716"/>
      <c r="CZ27" s="684">
        <v>10.8</v>
      </c>
      <c r="DA27" s="713"/>
      <c r="DB27" s="713"/>
      <c r="DC27" s="717"/>
      <c r="DD27" s="688">
        <v>439741</v>
      </c>
      <c r="DE27" s="715"/>
      <c r="DF27" s="715"/>
      <c r="DG27" s="715"/>
      <c r="DH27" s="715"/>
      <c r="DI27" s="715"/>
      <c r="DJ27" s="715"/>
      <c r="DK27" s="716"/>
      <c r="DL27" s="688">
        <v>439104</v>
      </c>
      <c r="DM27" s="715"/>
      <c r="DN27" s="715"/>
      <c r="DO27" s="715"/>
      <c r="DP27" s="715"/>
      <c r="DQ27" s="715"/>
      <c r="DR27" s="715"/>
      <c r="DS27" s="715"/>
      <c r="DT27" s="715"/>
      <c r="DU27" s="715"/>
      <c r="DV27" s="716"/>
      <c r="DW27" s="684">
        <v>6.2</v>
      </c>
      <c r="DX27" s="713"/>
      <c r="DY27" s="713"/>
      <c r="DZ27" s="713"/>
      <c r="EA27" s="713"/>
      <c r="EB27" s="713"/>
      <c r="EC27" s="714"/>
    </row>
    <row r="28" spans="2:133" ht="11.25" customHeight="1" x14ac:dyDescent="0.15">
      <c r="B28" s="721" t="s">
        <v>306</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248</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1945185</v>
      </c>
      <c r="CS28" s="680"/>
      <c r="CT28" s="680"/>
      <c r="CU28" s="680"/>
      <c r="CV28" s="680"/>
      <c r="CW28" s="680"/>
      <c r="CX28" s="680"/>
      <c r="CY28" s="681"/>
      <c r="CZ28" s="684">
        <v>16.600000000000001</v>
      </c>
      <c r="DA28" s="713"/>
      <c r="DB28" s="713"/>
      <c r="DC28" s="717"/>
      <c r="DD28" s="688">
        <v>1884602</v>
      </c>
      <c r="DE28" s="680"/>
      <c r="DF28" s="680"/>
      <c r="DG28" s="680"/>
      <c r="DH28" s="680"/>
      <c r="DI28" s="680"/>
      <c r="DJ28" s="680"/>
      <c r="DK28" s="681"/>
      <c r="DL28" s="688">
        <v>1884602</v>
      </c>
      <c r="DM28" s="680"/>
      <c r="DN28" s="680"/>
      <c r="DO28" s="680"/>
      <c r="DP28" s="680"/>
      <c r="DQ28" s="680"/>
      <c r="DR28" s="680"/>
      <c r="DS28" s="680"/>
      <c r="DT28" s="680"/>
      <c r="DU28" s="680"/>
      <c r="DV28" s="681"/>
      <c r="DW28" s="684">
        <v>26.6</v>
      </c>
      <c r="DX28" s="713"/>
      <c r="DY28" s="713"/>
      <c r="DZ28" s="713"/>
      <c r="EA28" s="713"/>
      <c r="EB28" s="713"/>
      <c r="EC28" s="714"/>
    </row>
    <row r="29" spans="2:133" ht="11.25" customHeight="1" x14ac:dyDescent="0.15">
      <c r="B29" s="676" t="s">
        <v>308</v>
      </c>
      <c r="C29" s="677"/>
      <c r="D29" s="677"/>
      <c r="E29" s="677"/>
      <c r="F29" s="677"/>
      <c r="G29" s="677"/>
      <c r="H29" s="677"/>
      <c r="I29" s="677"/>
      <c r="J29" s="677"/>
      <c r="K29" s="677"/>
      <c r="L29" s="677"/>
      <c r="M29" s="677"/>
      <c r="N29" s="677"/>
      <c r="O29" s="677"/>
      <c r="P29" s="677"/>
      <c r="Q29" s="678"/>
      <c r="R29" s="679">
        <v>916487</v>
      </c>
      <c r="S29" s="680"/>
      <c r="T29" s="680"/>
      <c r="U29" s="680"/>
      <c r="V29" s="680"/>
      <c r="W29" s="680"/>
      <c r="X29" s="680"/>
      <c r="Y29" s="681"/>
      <c r="Z29" s="682">
        <v>7.7</v>
      </c>
      <c r="AA29" s="682"/>
      <c r="AB29" s="682"/>
      <c r="AC29" s="682"/>
      <c r="AD29" s="683" t="s">
        <v>248</v>
      </c>
      <c r="AE29" s="683"/>
      <c r="AF29" s="683"/>
      <c r="AG29" s="683"/>
      <c r="AH29" s="683"/>
      <c r="AI29" s="683"/>
      <c r="AJ29" s="683"/>
      <c r="AK29" s="683"/>
      <c r="AL29" s="684" t="s">
        <v>188</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312</v>
      </c>
      <c r="CG29" s="695"/>
      <c r="CH29" s="695"/>
      <c r="CI29" s="695"/>
      <c r="CJ29" s="695"/>
      <c r="CK29" s="695"/>
      <c r="CL29" s="695"/>
      <c r="CM29" s="695"/>
      <c r="CN29" s="695"/>
      <c r="CO29" s="695"/>
      <c r="CP29" s="695"/>
      <c r="CQ29" s="696"/>
      <c r="CR29" s="679">
        <v>1944492</v>
      </c>
      <c r="CS29" s="715"/>
      <c r="CT29" s="715"/>
      <c r="CU29" s="715"/>
      <c r="CV29" s="715"/>
      <c r="CW29" s="715"/>
      <c r="CX29" s="715"/>
      <c r="CY29" s="716"/>
      <c r="CZ29" s="684">
        <v>16.600000000000001</v>
      </c>
      <c r="DA29" s="713"/>
      <c r="DB29" s="713"/>
      <c r="DC29" s="717"/>
      <c r="DD29" s="688">
        <v>1883909</v>
      </c>
      <c r="DE29" s="715"/>
      <c r="DF29" s="715"/>
      <c r="DG29" s="715"/>
      <c r="DH29" s="715"/>
      <c r="DI29" s="715"/>
      <c r="DJ29" s="715"/>
      <c r="DK29" s="716"/>
      <c r="DL29" s="688">
        <v>1883909</v>
      </c>
      <c r="DM29" s="715"/>
      <c r="DN29" s="715"/>
      <c r="DO29" s="715"/>
      <c r="DP29" s="715"/>
      <c r="DQ29" s="715"/>
      <c r="DR29" s="715"/>
      <c r="DS29" s="715"/>
      <c r="DT29" s="715"/>
      <c r="DU29" s="715"/>
      <c r="DV29" s="716"/>
      <c r="DW29" s="684">
        <v>26.6</v>
      </c>
      <c r="DX29" s="713"/>
      <c r="DY29" s="713"/>
      <c r="DZ29" s="713"/>
      <c r="EA29" s="713"/>
      <c r="EB29" s="713"/>
      <c r="EC29" s="714"/>
    </row>
    <row r="30" spans="2:133" ht="11.25" customHeight="1" x14ac:dyDescent="0.15">
      <c r="B30" s="676" t="s">
        <v>313</v>
      </c>
      <c r="C30" s="677"/>
      <c r="D30" s="677"/>
      <c r="E30" s="677"/>
      <c r="F30" s="677"/>
      <c r="G30" s="677"/>
      <c r="H30" s="677"/>
      <c r="I30" s="677"/>
      <c r="J30" s="677"/>
      <c r="K30" s="677"/>
      <c r="L30" s="677"/>
      <c r="M30" s="677"/>
      <c r="N30" s="677"/>
      <c r="O30" s="677"/>
      <c r="P30" s="677"/>
      <c r="Q30" s="678"/>
      <c r="R30" s="679">
        <v>17605</v>
      </c>
      <c r="S30" s="680"/>
      <c r="T30" s="680"/>
      <c r="U30" s="680"/>
      <c r="V30" s="680"/>
      <c r="W30" s="680"/>
      <c r="X30" s="680"/>
      <c r="Y30" s="681"/>
      <c r="Z30" s="682">
        <v>0.1</v>
      </c>
      <c r="AA30" s="682"/>
      <c r="AB30" s="682"/>
      <c r="AC30" s="682"/>
      <c r="AD30" s="683">
        <v>1112</v>
      </c>
      <c r="AE30" s="683"/>
      <c r="AF30" s="683"/>
      <c r="AG30" s="683"/>
      <c r="AH30" s="683"/>
      <c r="AI30" s="683"/>
      <c r="AJ30" s="683"/>
      <c r="AK30" s="683"/>
      <c r="AL30" s="684">
        <v>0</v>
      </c>
      <c r="AM30" s="685"/>
      <c r="AN30" s="685"/>
      <c r="AO30" s="686"/>
      <c r="AP30" s="727" t="s">
        <v>314</v>
      </c>
      <c r="AQ30" s="728"/>
      <c r="AR30" s="728"/>
      <c r="AS30" s="728"/>
      <c r="AT30" s="733" t="s">
        <v>315</v>
      </c>
      <c r="AU30" s="230"/>
      <c r="AV30" s="230"/>
      <c r="AW30" s="230"/>
      <c r="AX30" s="665" t="s">
        <v>191</v>
      </c>
      <c r="AY30" s="666"/>
      <c r="AZ30" s="666"/>
      <c r="BA30" s="666"/>
      <c r="BB30" s="666"/>
      <c r="BC30" s="666"/>
      <c r="BD30" s="666"/>
      <c r="BE30" s="666"/>
      <c r="BF30" s="667"/>
      <c r="BG30" s="739">
        <v>99.4</v>
      </c>
      <c r="BH30" s="740"/>
      <c r="BI30" s="740"/>
      <c r="BJ30" s="740"/>
      <c r="BK30" s="740"/>
      <c r="BL30" s="740"/>
      <c r="BM30" s="674">
        <v>96.6</v>
      </c>
      <c r="BN30" s="740"/>
      <c r="BO30" s="740"/>
      <c r="BP30" s="740"/>
      <c r="BQ30" s="741"/>
      <c r="BR30" s="739">
        <v>98.8</v>
      </c>
      <c r="BS30" s="740"/>
      <c r="BT30" s="740"/>
      <c r="BU30" s="740"/>
      <c r="BV30" s="740"/>
      <c r="BW30" s="740"/>
      <c r="BX30" s="674">
        <v>96.4</v>
      </c>
      <c r="BY30" s="740"/>
      <c r="BZ30" s="740"/>
      <c r="CA30" s="740"/>
      <c r="CB30" s="741"/>
      <c r="CD30" s="744"/>
      <c r="CE30" s="745"/>
      <c r="CF30" s="694" t="s">
        <v>316</v>
      </c>
      <c r="CG30" s="695"/>
      <c r="CH30" s="695"/>
      <c r="CI30" s="695"/>
      <c r="CJ30" s="695"/>
      <c r="CK30" s="695"/>
      <c r="CL30" s="695"/>
      <c r="CM30" s="695"/>
      <c r="CN30" s="695"/>
      <c r="CO30" s="695"/>
      <c r="CP30" s="695"/>
      <c r="CQ30" s="696"/>
      <c r="CR30" s="679">
        <v>1858414</v>
      </c>
      <c r="CS30" s="680"/>
      <c r="CT30" s="680"/>
      <c r="CU30" s="680"/>
      <c r="CV30" s="680"/>
      <c r="CW30" s="680"/>
      <c r="CX30" s="680"/>
      <c r="CY30" s="681"/>
      <c r="CZ30" s="684">
        <v>15.9</v>
      </c>
      <c r="DA30" s="713"/>
      <c r="DB30" s="713"/>
      <c r="DC30" s="717"/>
      <c r="DD30" s="688">
        <v>1798178</v>
      </c>
      <c r="DE30" s="680"/>
      <c r="DF30" s="680"/>
      <c r="DG30" s="680"/>
      <c r="DH30" s="680"/>
      <c r="DI30" s="680"/>
      <c r="DJ30" s="680"/>
      <c r="DK30" s="681"/>
      <c r="DL30" s="688">
        <v>1798178</v>
      </c>
      <c r="DM30" s="680"/>
      <c r="DN30" s="680"/>
      <c r="DO30" s="680"/>
      <c r="DP30" s="680"/>
      <c r="DQ30" s="680"/>
      <c r="DR30" s="680"/>
      <c r="DS30" s="680"/>
      <c r="DT30" s="680"/>
      <c r="DU30" s="680"/>
      <c r="DV30" s="681"/>
      <c r="DW30" s="684">
        <v>25.4</v>
      </c>
      <c r="DX30" s="713"/>
      <c r="DY30" s="713"/>
      <c r="DZ30" s="713"/>
      <c r="EA30" s="713"/>
      <c r="EB30" s="713"/>
      <c r="EC30" s="714"/>
    </row>
    <row r="31" spans="2:133" ht="11.25" customHeight="1" x14ac:dyDescent="0.15">
      <c r="B31" s="676" t="s">
        <v>317</v>
      </c>
      <c r="C31" s="677"/>
      <c r="D31" s="677"/>
      <c r="E31" s="677"/>
      <c r="F31" s="677"/>
      <c r="G31" s="677"/>
      <c r="H31" s="677"/>
      <c r="I31" s="677"/>
      <c r="J31" s="677"/>
      <c r="K31" s="677"/>
      <c r="L31" s="677"/>
      <c r="M31" s="677"/>
      <c r="N31" s="677"/>
      <c r="O31" s="677"/>
      <c r="P31" s="677"/>
      <c r="Q31" s="678"/>
      <c r="R31" s="679">
        <v>52960</v>
      </c>
      <c r="S31" s="680"/>
      <c r="T31" s="680"/>
      <c r="U31" s="680"/>
      <c r="V31" s="680"/>
      <c r="W31" s="680"/>
      <c r="X31" s="680"/>
      <c r="Y31" s="681"/>
      <c r="Z31" s="682">
        <v>0.4</v>
      </c>
      <c r="AA31" s="682"/>
      <c r="AB31" s="682"/>
      <c r="AC31" s="682"/>
      <c r="AD31" s="683" t="s">
        <v>248</v>
      </c>
      <c r="AE31" s="683"/>
      <c r="AF31" s="683"/>
      <c r="AG31" s="683"/>
      <c r="AH31" s="683"/>
      <c r="AI31" s="683"/>
      <c r="AJ31" s="683"/>
      <c r="AK31" s="683"/>
      <c r="AL31" s="684" t="s">
        <v>188</v>
      </c>
      <c r="AM31" s="685"/>
      <c r="AN31" s="685"/>
      <c r="AO31" s="686"/>
      <c r="AP31" s="729"/>
      <c r="AQ31" s="730"/>
      <c r="AR31" s="730"/>
      <c r="AS31" s="730"/>
      <c r="AT31" s="734"/>
      <c r="AU31" s="229" t="s">
        <v>318</v>
      </c>
      <c r="AV31" s="229"/>
      <c r="AW31" s="229"/>
      <c r="AX31" s="676" t="s">
        <v>319</v>
      </c>
      <c r="AY31" s="677"/>
      <c r="AZ31" s="677"/>
      <c r="BA31" s="677"/>
      <c r="BB31" s="677"/>
      <c r="BC31" s="677"/>
      <c r="BD31" s="677"/>
      <c r="BE31" s="677"/>
      <c r="BF31" s="678"/>
      <c r="BG31" s="736">
        <v>99.5</v>
      </c>
      <c r="BH31" s="715"/>
      <c r="BI31" s="715"/>
      <c r="BJ31" s="715"/>
      <c r="BK31" s="715"/>
      <c r="BL31" s="715"/>
      <c r="BM31" s="685">
        <v>98.3</v>
      </c>
      <c r="BN31" s="737"/>
      <c r="BO31" s="737"/>
      <c r="BP31" s="737"/>
      <c r="BQ31" s="738"/>
      <c r="BR31" s="736">
        <v>99.3</v>
      </c>
      <c r="BS31" s="715"/>
      <c r="BT31" s="715"/>
      <c r="BU31" s="715"/>
      <c r="BV31" s="715"/>
      <c r="BW31" s="715"/>
      <c r="BX31" s="685">
        <v>98.1</v>
      </c>
      <c r="BY31" s="737"/>
      <c r="BZ31" s="737"/>
      <c r="CA31" s="737"/>
      <c r="CB31" s="738"/>
      <c r="CD31" s="744"/>
      <c r="CE31" s="745"/>
      <c r="CF31" s="694" t="s">
        <v>320</v>
      </c>
      <c r="CG31" s="695"/>
      <c r="CH31" s="695"/>
      <c r="CI31" s="695"/>
      <c r="CJ31" s="695"/>
      <c r="CK31" s="695"/>
      <c r="CL31" s="695"/>
      <c r="CM31" s="695"/>
      <c r="CN31" s="695"/>
      <c r="CO31" s="695"/>
      <c r="CP31" s="695"/>
      <c r="CQ31" s="696"/>
      <c r="CR31" s="679">
        <v>86078</v>
      </c>
      <c r="CS31" s="715"/>
      <c r="CT31" s="715"/>
      <c r="CU31" s="715"/>
      <c r="CV31" s="715"/>
      <c r="CW31" s="715"/>
      <c r="CX31" s="715"/>
      <c r="CY31" s="716"/>
      <c r="CZ31" s="684">
        <v>0.7</v>
      </c>
      <c r="DA31" s="713"/>
      <c r="DB31" s="713"/>
      <c r="DC31" s="717"/>
      <c r="DD31" s="688">
        <v>85731</v>
      </c>
      <c r="DE31" s="715"/>
      <c r="DF31" s="715"/>
      <c r="DG31" s="715"/>
      <c r="DH31" s="715"/>
      <c r="DI31" s="715"/>
      <c r="DJ31" s="715"/>
      <c r="DK31" s="716"/>
      <c r="DL31" s="688">
        <v>85731</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321</v>
      </c>
      <c r="C32" s="677"/>
      <c r="D32" s="677"/>
      <c r="E32" s="677"/>
      <c r="F32" s="677"/>
      <c r="G32" s="677"/>
      <c r="H32" s="677"/>
      <c r="I32" s="677"/>
      <c r="J32" s="677"/>
      <c r="K32" s="677"/>
      <c r="L32" s="677"/>
      <c r="M32" s="677"/>
      <c r="N32" s="677"/>
      <c r="O32" s="677"/>
      <c r="P32" s="677"/>
      <c r="Q32" s="678"/>
      <c r="R32" s="679">
        <v>307799</v>
      </c>
      <c r="S32" s="680"/>
      <c r="T32" s="680"/>
      <c r="U32" s="680"/>
      <c r="V32" s="680"/>
      <c r="W32" s="680"/>
      <c r="X32" s="680"/>
      <c r="Y32" s="681"/>
      <c r="Z32" s="682">
        <v>2.6</v>
      </c>
      <c r="AA32" s="682"/>
      <c r="AB32" s="682"/>
      <c r="AC32" s="682"/>
      <c r="AD32" s="683" t="s">
        <v>248</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322</v>
      </c>
      <c r="AY32" s="725"/>
      <c r="AZ32" s="725"/>
      <c r="BA32" s="725"/>
      <c r="BB32" s="725"/>
      <c r="BC32" s="725"/>
      <c r="BD32" s="725"/>
      <c r="BE32" s="725"/>
      <c r="BF32" s="726"/>
      <c r="BG32" s="748">
        <v>99.4</v>
      </c>
      <c r="BH32" s="749"/>
      <c r="BI32" s="749"/>
      <c r="BJ32" s="749"/>
      <c r="BK32" s="749"/>
      <c r="BL32" s="749"/>
      <c r="BM32" s="750">
        <v>94.9</v>
      </c>
      <c r="BN32" s="749"/>
      <c r="BO32" s="749"/>
      <c r="BP32" s="749"/>
      <c r="BQ32" s="751"/>
      <c r="BR32" s="748">
        <v>98.4</v>
      </c>
      <c r="BS32" s="749"/>
      <c r="BT32" s="749"/>
      <c r="BU32" s="749"/>
      <c r="BV32" s="749"/>
      <c r="BW32" s="749"/>
      <c r="BX32" s="750">
        <v>94.9</v>
      </c>
      <c r="BY32" s="749"/>
      <c r="BZ32" s="749"/>
      <c r="CA32" s="749"/>
      <c r="CB32" s="751"/>
      <c r="CD32" s="746"/>
      <c r="CE32" s="747"/>
      <c r="CF32" s="694" t="s">
        <v>323</v>
      </c>
      <c r="CG32" s="695"/>
      <c r="CH32" s="695"/>
      <c r="CI32" s="695"/>
      <c r="CJ32" s="695"/>
      <c r="CK32" s="695"/>
      <c r="CL32" s="695"/>
      <c r="CM32" s="695"/>
      <c r="CN32" s="695"/>
      <c r="CO32" s="695"/>
      <c r="CP32" s="695"/>
      <c r="CQ32" s="696"/>
      <c r="CR32" s="679">
        <v>693</v>
      </c>
      <c r="CS32" s="680"/>
      <c r="CT32" s="680"/>
      <c r="CU32" s="680"/>
      <c r="CV32" s="680"/>
      <c r="CW32" s="680"/>
      <c r="CX32" s="680"/>
      <c r="CY32" s="681"/>
      <c r="CZ32" s="684">
        <v>0</v>
      </c>
      <c r="DA32" s="713"/>
      <c r="DB32" s="713"/>
      <c r="DC32" s="717"/>
      <c r="DD32" s="688">
        <v>693</v>
      </c>
      <c r="DE32" s="680"/>
      <c r="DF32" s="680"/>
      <c r="DG32" s="680"/>
      <c r="DH32" s="680"/>
      <c r="DI32" s="680"/>
      <c r="DJ32" s="680"/>
      <c r="DK32" s="681"/>
      <c r="DL32" s="688">
        <v>693</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324</v>
      </c>
      <c r="C33" s="677"/>
      <c r="D33" s="677"/>
      <c r="E33" s="677"/>
      <c r="F33" s="677"/>
      <c r="G33" s="677"/>
      <c r="H33" s="677"/>
      <c r="I33" s="677"/>
      <c r="J33" s="677"/>
      <c r="K33" s="677"/>
      <c r="L33" s="677"/>
      <c r="M33" s="677"/>
      <c r="N33" s="677"/>
      <c r="O33" s="677"/>
      <c r="P33" s="677"/>
      <c r="Q33" s="678"/>
      <c r="R33" s="679">
        <v>270769</v>
      </c>
      <c r="S33" s="680"/>
      <c r="T33" s="680"/>
      <c r="U33" s="680"/>
      <c r="V33" s="680"/>
      <c r="W33" s="680"/>
      <c r="X33" s="680"/>
      <c r="Y33" s="681"/>
      <c r="Z33" s="682">
        <v>2.2999999999999998</v>
      </c>
      <c r="AA33" s="682"/>
      <c r="AB33" s="682"/>
      <c r="AC33" s="682"/>
      <c r="AD33" s="683" t="s">
        <v>129</v>
      </c>
      <c r="AE33" s="683"/>
      <c r="AF33" s="683"/>
      <c r="AG33" s="683"/>
      <c r="AH33" s="683"/>
      <c r="AI33" s="683"/>
      <c r="AJ33" s="683"/>
      <c r="AK33" s="683"/>
      <c r="AL33" s="684" t="s">
        <v>248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325</v>
      </c>
      <c r="CE33" s="695"/>
      <c r="CF33" s="695"/>
      <c r="CG33" s="695"/>
      <c r="CH33" s="695"/>
      <c r="CI33" s="695"/>
      <c r="CJ33" s="695"/>
      <c r="CK33" s="695"/>
      <c r="CL33" s="695"/>
      <c r="CM33" s="695"/>
      <c r="CN33" s="695"/>
      <c r="CO33" s="695"/>
      <c r="CP33" s="695"/>
      <c r="CQ33" s="696"/>
      <c r="CR33" s="679">
        <v>5714186</v>
      </c>
      <c r="CS33" s="715"/>
      <c r="CT33" s="715"/>
      <c r="CU33" s="715"/>
      <c r="CV33" s="715"/>
      <c r="CW33" s="715"/>
      <c r="CX33" s="715"/>
      <c r="CY33" s="716"/>
      <c r="CZ33" s="684">
        <v>48.7</v>
      </c>
      <c r="DA33" s="713"/>
      <c r="DB33" s="713"/>
      <c r="DC33" s="717"/>
      <c r="DD33" s="688">
        <v>3944756</v>
      </c>
      <c r="DE33" s="715"/>
      <c r="DF33" s="715"/>
      <c r="DG33" s="715"/>
      <c r="DH33" s="715"/>
      <c r="DI33" s="715"/>
      <c r="DJ33" s="715"/>
      <c r="DK33" s="716"/>
      <c r="DL33" s="688">
        <v>2943701</v>
      </c>
      <c r="DM33" s="715"/>
      <c r="DN33" s="715"/>
      <c r="DO33" s="715"/>
      <c r="DP33" s="715"/>
      <c r="DQ33" s="715"/>
      <c r="DR33" s="715"/>
      <c r="DS33" s="715"/>
      <c r="DT33" s="715"/>
      <c r="DU33" s="715"/>
      <c r="DV33" s="716"/>
      <c r="DW33" s="684">
        <v>41.6</v>
      </c>
      <c r="DX33" s="713"/>
      <c r="DY33" s="713"/>
      <c r="DZ33" s="713"/>
      <c r="EA33" s="713"/>
      <c r="EB33" s="713"/>
      <c r="EC33" s="714"/>
    </row>
    <row r="34" spans="2:133" ht="11.25" customHeight="1" x14ac:dyDescent="0.15">
      <c r="B34" s="676" t="s">
        <v>326</v>
      </c>
      <c r="C34" s="677"/>
      <c r="D34" s="677"/>
      <c r="E34" s="677"/>
      <c r="F34" s="677"/>
      <c r="G34" s="677"/>
      <c r="H34" s="677"/>
      <c r="I34" s="677"/>
      <c r="J34" s="677"/>
      <c r="K34" s="677"/>
      <c r="L34" s="677"/>
      <c r="M34" s="677"/>
      <c r="N34" s="677"/>
      <c r="O34" s="677"/>
      <c r="P34" s="677"/>
      <c r="Q34" s="678"/>
      <c r="R34" s="679">
        <v>280228</v>
      </c>
      <c r="S34" s="680"/>
      <c r="T34" s="680"/>
      <c r="U34" s="680"/>
      <c r="V34" s="680"/>
      <c r="W34" s="680"/>
      <c r="X34" s="680"/>
      <c r="Y34" s="681"/>
      <c r="Z34" s="682">
        <v>2.2999999999999998</v>
      </c>
      <c r="AA34" s="682"/>
      <c r="AB34" s="682"/>
      <c r="AC34" s="682"/>
      <c r="AD34" s="683">
        <v>905</v>
      </c>
      <c r="AE34" s="683"/>
      <c r="AF34" s="683"/>
      <c r="AG34" s="683"/>
      <c r="AH34" s="683"/>
      <c r="AI34" s="683"/>
      <c r="AJ34" s="683"/>
      <c r="AK34" s="683"/>
      <c r="AL34" s="684">
        <v>0</v>
      </c>
      <c r="AM34" s="685"/>
      <c r="AN34" s="685"/>
      <c r="AO34" s="686"/>
      <c r="AP34" s="234"/>
      <c r="AQ34" s="658" t="s">
        <v>327</v>
      </c>
      <c r="AR34" s="659"/>
      <c r="AS34" s="659"/>
      <c r="AT34" s="659"/>
      <c r="AU34" s="659"/>
      <c r="AV34" s="659"/>
      <c r="AW34" s="659"/>
      <c r="AX34" s="659"/>
      <c r="AY34" s="659"/>
      <c r="AZ34" s="659"/>
      <c r="BA34" s="659"/>
      <c r="BB34" s="659"/>
      <c r="BC34" s="659"/>
      <c r="BD34" s="659"/>
      <c r="BE34" s="659"/>
      <c r="BF34" s="660"/>
      <c r="BG34" s="658" t="s">
        <v>328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329</v>
      </c>
      <c r="CE34" s="695"/>
      <c r="CF34" s="695"/>
      <c r="CG34" s="695"/>
      <c r="CH34" s="695"/>
      <c r="CI34" s="695"/>
      <c r="CJ34" s="695"/>
      <c r="CK34" s="695"/>
      <c r="CL34" s="695"/>
      <c r="CM34" s="695"/>
      <c r="CN34" s="695"/>
      <c r="CO34" s="695"/>
      <c r="CP34" s="695"/>
      <c r="CQ34" s="696"/>
      <c r="CR34" s="679">
        <v>1417508</v>
      </c>
      <c r="CS34" s="680"/>
      <c r="CT34" s="680"/>
      <c r="CU34" s="680"/>
      <c r="CV34" s="680"/>
      <c r="CW34" s="680"/>
      <c r="CX34" s="680"/>
      <c r="CY34" s="681"/>
      <c r="CZ34" s="684">
        <v>12.1</v>
      </c>
      <c r="DA34" s="713"/>
      <c r="DB34" s="713"/>
      <c r="DC34" s="717"/>
      <c r="DD34" s="688">
        <v>846062</v>
      </c>
      <c r="DE34" s="680"/>
      <c r="DF34" s="680"/>
      <c r="DG34" s="680"/>
      <c r="DH34" s="680"/>
      <c r="DI34" s="680"/>
      <c r="DJ34" s="680"/>
      <c r="DK34" s="681"/>
      <c r="DL34" s="688">
        <v>782982</v>
      </c>
      <c r="DM34" s="680"/>
      <c r="DN34" s="680"/>
      <c r="DO34" s="680"/>
      <c r="DP34" s="680"/>
      <c r="DQ34" s="680"/>
      <c r="DR34" s="680"/>
      <c r="DS34" s="680"/>
      <c r="DT34" s="680"/>
      <c r="DU34" s="680"/>
      <c r="DV34" s="681"/>
      <c r="DW34" s="684">
        <v>11.1</v>
      </c>
      <c r="DX34" s="713"/>
      <c r="DY34" s="713"/>
      <c r="DZ34" s="713"/>
      <c r="EA34" s="713"/>
      <c r="EB34" s="713"/>
      <c r="EC34" s="714"/>
    </row>
    <row r="35" spans="2:133" ht="11.25" customHeight="1" x14ac:dyDescent="0.15">
      <c r="B35" s="676" t="s">
        <v>330</v>
      </c>
      <c r="C35" s="677"/>
      <c r="D35" s="677"/>
      <c r="E35" s="677"/>
      <c r="F35" s="677"/>
      <c r="G35" s="677"/>
      <c r="H35" s="677"/>
      <c r="I35" s="677"/>
      <c r="J35" s="677"/>
      <c r="K35" s="677"/>
      <c r="L35" s="677"/>
      <c r="M35" s="677"/>
      <c r="N35" s="677"/>
      <c r="O35" s="677"/>
      <c r="P35" s="677"/>
      <c r="Q35" s="678"/>
      <c r="R35" s="679">
        <v>1280852</v>
      </c>
      <c r="S35" s="680"/>
      <c r="T35" s="680"/>
      <c r="U35" s="680"/>
      <c r="V35" s="680"/>
      <c r="W35" s="680"/>
      <c r="X35" s="680"/>
      <c r="Y35" s="681"/>
      <c r="Z35" s="682">
        <v>10.7</v>
      </c>
      <c r="AA35" s="682"/>
      <c r="AB35" s="682"/>
      <c r="AC35" s="682"/>
      <c r="AD35" s="683" t="s">
        <v>188</v>
      </c>
      <c r="AE35" s="683"/>
      <c r="AF35" s="683"/>
      <c r="AG35" s="683"/>
      <c r="AH35" s="683"/>
      <c r="AI35" s="683"/>
      <c r="AJ35" s="683"/>
      <c r="AK35" s="683"/>
      <c r="AL35" s="684" t="s">
        <v>129</v>
      </c>
      <c r="AM35" s="685"/>
      <c r="AN35" s="685"/>
      <c r="AO35" s="686"/>
      <c r="AP35" s="234"/>
      <c r="AQ35" s="752" t="s">
        <v>331</v>
      </c>
      <c r="AR35" s="753"/>
      <c r="AS35" s="753"/>
      <c r="AT35" s="753"/>
      <c r="AU35" s="753"/>
      <c r="AV35" s="753"/>
      <c r="AW35" s="753"/>
      <c r="AX35" s="753"/>
      <c r="AY35" s="754"/>
      <c r="AZ35" s="668">
        <v>1841209</v>
      </c>
      <c r="BA35" s="669"/>
      <c r="BB35" s="669"/>
      <c r="BC35" s="669"/>
      <c r="BD35" s="669"/>
      <c r="BE35" s="669"/>
      <c r="BF35" s="755"/>
      <c r="BG35" s="690" t="s">
        <v>332</v>
      </c>
      <c r="BH35" s="691"/>
      <c r="BI35" s="691"/>
      <c r="BJ35" s="691"/>
      <c r="BK35" s="691"/>
      <c r="BL35" s="691"/>
      <c r="BM35" s="691"/>
      <c r="BN35" s="691"/>
      <c r="BO35" s="691"/>
      <c r="BP35" s="691"/>
      <c r="BQ35" s="691"/>
      <c r="BR35" s="691"/>
      <c r="BS35" s="691"/>
      <c r="BT35" s="691"/>
      <c r="BU35" s="692"/>
      <c r="BV35" s="668">
        <v>24554</v>
      </c>
      <c r="BW35" s="669"/>
      <c r="BX35" s="669"/>
      <c r="BY35" s="669"/>
      <c r="BZ35" s="669"/>
      <c r="CA35" s="669"/>
      <c r="CB35" s="755"/>
      <c r="CD35" s="694" t="s">
        <v>333</v>
      </c>
      <c r="CE35" s="695"/>
      <c r="CF35" s="695"/>
      <c r="CG35" s="695"/>
      <c r="CH35" s="695"/>
      <c r="CI35" s="695"/>
      <c r="CJ35" s="695"/>
      <c r="CK35" s="695"/>
      <c r="CL35" s="695"/>
      <c r="CM35" s="695"/>
      <c r="CN35" s="695"/>
      <c r="CO35" s="695"/>
      <c r="CP35" s="695"/>
      <c r="CQ35" s="696"/>
      <c r="CR35" s="679">
        <v>198476</v>
      </c>
      <c r="CS35" s="715"/>
      <c r="CT35" s="715"/>
      <c r="CU35" s="715"/>
      <c r="CV35" s="715"/>
      <c r="CW35" s="715"/>
      <c r="CX35" s="715"/>
      <c r="CY35" s="716"/>
      <c r="CZ35" s="684">
        <v>1.7</v>
      </c>
      <c r="DA35" s="713"/>
      <c r="DB35" s="713"/>
      <c r="DC35" s="717"/>
      <c r="DD35" s="688">
        <v>146610</v>
      </c>
      <c r="DE35" s="715"/>
      <c r="DF35" s="715"/>
      <c r="DG35" s="715"/>
      <c r="DH35" s="715"/>
      <c r="DI35" s="715"/>
      <c r="DJ35" s="715"/>
      <c r="DK35" s="716"/>
      <c r="DL35" s="688">
        <v>130698</v>
      </c>
      <c r="DM35" s="715"/>
      <c r="DN35" s="715"/>
      <c r="DO35" s="715"/>
      <c r="DP35" s="715"/>
      <c r="DQ35" s="715"/>
      <c r="DR35" s="715"/>
      <c r="DS35" s="715"/>
      <c r="DT35" s="715"/>
      <c r="DU35" s="715"/>
      <c r="DV35" s="716"/>
      <c r="DW35" s="684">
        <v>1.8</v>
      </c>
      <c r="DX35" s="713"/>
      <c r="DY35" s="713"/>
      <c r="DZ35" s="713"/>
      <c r="EA35" s="713"/>
      <c r="EB35" s="713"/>
      <c r="EC35" s="714"/>
    </row>
    <row r="36" spans="2:133" ht="11.25" customHeight="1" x14ac:dyDescent="0.15">
      <c r="B36" s="676" t="s">
        <v>334</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129</v>
      </c>
      <c r="AM36" s="685"/>
      <c r="AN36" s="685"/>
      <c r="AO36" s="686"/>
      <c r="AQ36" s="756" t="s">
        <v>335</v>
      </c>
      <c r="AR36" s="757"/>
      <c r="AS36" s="757"/>
      <c r="AT36" s="757"/>
      <c r="AU36" s="757"/>
      <c r="AV36" s="757"/>
      <c r="AW36" s="757"/>
      <c r="AX36" s="757"/>
      <c r="AY36" s="758"/>
      <c r="AZ36" s="679">
        <v>549564</v>
      </c>
      <c r="BA36" s="680"/>
      <c r="BB36" s="680"/>
      <c r="BC36" s="680"/>
      <c r="BD36" s="715"/>
      <c r="BE36" s="715"/>
      <c r="BF36" s="738"/>
      <c r="BG36" s="694" t="s">
        <v>336</v>
      </c>
      <c r="BH36" s="695"/>
      <c r="BI36" s="695"/>
      <c r="BJ36" s="695"/>
      <c r="BK36" s="695"/>
      <c r="BL36" s="695"/>
      <c r="BM36" s="695"/>
      <c r="BN36" s="695"/>
      <c r="BO36" s="695"/>
      <c r="BP36" s="695"/>
      <c r="BQ36" s="695"/>
      <c r="BR36" s="695"/>
      <c r="BS36" s="695"/>
      <c r="BT36" s="695"/>
      <c r="BU36" s="696"/>
      <c r="BV36" s="679">
        <v>6424</v>
      </c>
      <c r="BW36" s="680"/>
      <c r="BX36" s="680"/>
      <c r="BY36" s="680"/>
      <c r="BZ36" s="680"/>
      <c r="CA36" s="680"/>
      <c r="CB36" s="689"/>
      <c r="CD36" s="694" t="s">
        <v>337</v>
      </c>
      <c r="CE36" s="695"/>
      <c r="CF36" s="695"/>
      <c r="CG36" s="695"/>
      <c r="CH36" s="695"/>
      <c r="CI36" s="695"/>
      <c r="CJ36" s="695"/>
      <c r="CK36" s="695"/>
      <c r="CL36" s="695"/>
      <c r="CM36" s="695"/>
      <c r="CN36" s="695"/>
      <c r="CO36" s="695"/>
      <c r="CP36" s="695"/>
      <c r="CQ36" s="696"/>
      <c r="CR36" s="679">
        <v>2516369</v>
      </c>
      <c r="CS36" s="680"/>
      <c r="CT36" s="680"/>
      <c r="CU36" s="680"/>
      <c r="CV36" s="680"/>
      <c r="CW36" s="680"/>
      <c r="CX36" s="680"/>
      <c r="CY36" s="681"/>
      <c r="CZ36" s="684">
        <v>21.5</v>
      </c>
      <c r="DA36" s="713"/>
      <c r="DB36" s="713"/>
      <c r="DC36" s="717"/>
      <c r="DD36" s="688">
        <v>1623515</v>
      </c>
      <c r="DE36" s="680"/>
      <c r="DF36" s="680"/>
      <c r="DG36" s="680"/>
      <c r="DH36" s="680"/>
      <c r="DI36" s="680"/>
      <c r="DJ36" s="680"/>
      <c r="DK36" s="681"/>
      <c r="DL36" s="688">
        <v>1169671</v>
      </c>
      <c r="DM36" s="680"/>
      <c r="DN36" s="680"/>
      <c r="DO36" s="680"/>
      <c r="DP36" s="680"/>
      <c r="DQ36" s="680"/>
      <c r="DR36" s="680"/>
      <c r="DS36" s="680"/>
      <c r="DT36" s="680"/>
      <c r="DU36" s="680"/>
      <c r="DV36" s="681"/>
      <c r="DW36" s="684">
        <v>16.5</v>
      </c>
      <c r="DX36" s="713"/>
      <c r="DY36" s="713"/>
      <c r="DZ36" s="713"/>
      <c r="EA36" s="713"/>
      <c r="EB36" s="713"/>
      <c r="EC36" s="714"/>
    </row>
    <row r="37" spans="2:133" ht="11.25" customHeight="1" x14ac:dyDescent="0.15">
      <c r="B37" s="676" t="s">
        <v>338</v>
      </c>
      <c r="C37" s="677"/>
      <c r="D37" s="677"/>
      <c r="E37" s="677"/>
      <c r="F37" s="677"/>
      <c r="G37" s="677"/>
      <c r="H37" s="677"/>
      <c r="I37" s="677"/>
      <c r="J37" s="677"/>
      <c r="K37" s="677"/>
      <c r="L37" s="677"/>
      <c r="M37" s="677"/>
      <c r="N37" s="677"/>
      <c r="O37" s="677"/>
      <c r="P37" s="677"/>
      <c r="Q37" s="678"/>
      <c r="R37" s="679">
        <v>264052</v>
      </c>
      <c r="S37" s="680"/>
      <c r="T37" s="680"/>
      <c r="U37" s="680"/>
      <c r="V37" s="680"/>
      <c r="W37" s="680"/>
      <c r="X37" s="680"/>
      <c r="Y37" s="681"/>
      <c r="Z37" s="682">
        <v>2.2000000000000002</v>
      </c>
      <c r="AA37" s="682"/>
      <c r="AB37" s="682"/>
      <c r="AC37" s="682"/>
      <c r="AD37" s="683" t="s">
        <v>129</v>
      </c>
      <c r="AE37" s="683"/>
      <c r="AF37" s="683"/>
      <c r="AG37" s="683"/>
      <c r="AH37" s="683"/>
      <c r="AI37" s="683"/>
      <c r="AJ37" s="683"/>
      <c r="AK37" s="683"/>
      <c r="AL37" s="684" t="s">
        <v>129</v>
      </c>
      <c r="AM37" s="685"/>
      <c r="AN37" s="685"/>
      <c r="AO37" s="686"/>
      <c r="AQ37" s="756" t="s">
        <v>339</v>
      </c>
      <c r="AR37" s="757"/>
      <c r="AS37" s="757"/>
      <c r="AT37" s="757"/>
      <c r="AU37" s="757"/>
      <c r="AV37" s="757"/>
      <c r="AW37" s="757"/>
      <c r="AX37" s="757"/>
      <c r="AY37" s="758"/>
      <c r="AZ37" s="679">
        <v>275369</v>
      </c>
      <c r="BA37" s="680"/>
      <c r="BB37" s="680"/>
      <c r="BC37" s="680"/>
      <c r="BD37" s="715"/>
      <c r="BE37" s="715"/>
      <c r="BF37" s="738"/>
      <c r="BG37" s="694" t="s">
        <v>340</v>
      </c>
      <c r="BH37" s="695"/>
      <c r="BI37" s="695"/>
      <c r="BJ37" s="695"/>
      <c r="BK37" s="695"/>
      <c r="BL37" s="695"/>
      <c r="BM37" s="695"/>
      <c r="BN37" s="695"/>
      <c r="BO37" s="695"/>
      <c r="BP37" s="695"/>
      <c r="BQ37" s="695"/>
      <c r="BR37" s="695"/>
      <c r="BS37" s="695"/>
      <c r="BT37" s="695"/>
      <c r="BU37" s="696"/>
      <c r="BV37" s="679">
        <v>1684</v>
      </c>
      <c r="BW37" s="680"/>
      <c r="BX37" s="680"/>
      <c r="BY37" s="680"/>
      <c r="BZ37" s="680"/>
      <c r="CA37" s="680"/>
      <c r="CB37" s="689"/>
      <c r="CD37" s="694" t="s">
        <v>341</v>
      </c>
      <c r="CE37" s="695"/>
      <c r="CF37" s="695"/>
      <c r="CG37" s="695"/>
      <c r="CH37" s="695"/>
      <c r="CI37" s="695"/>
      <c r="CJ37" s="695"/>
      <c r="CK37" s="695"/>
      <c r="CL37" s="695"/>
      <c r="CM37" s="695"/>
      <c r="CN37" s="695"/>
      <c r="CO37" s="695"/>
      <c r="CP37" s="695"/>
      <c r="CQ37" s="696"/>
      <c r="CR37" s="679">
        <v>787344</v>
      </c>
      <c r="CS37" s="715"/>
      <c r="CT37" s="715"/>
      <c r="CU37" s="715"/>
      <c r="CV37" s="715"/>
      <c r="CW37" s="715"/>
      <c r="CX37" s="715"/>
      <c r="CY37" s="716"/>
      <c r="CZ37" s="684">
        <v>6.7</v>
      </c>
      <c r="DA37" s="713"/>
      <c r="DB37" s="713"/>
      <c r="DC37" s="717"/>
      <c r="DD37" s="688">
        <v>694667</v>
      </c>
      <c r="DE37" s="715"/>
      <c r="DF37" s="715"/>
      <c r="DG37" s="715"/>
      <c r="DH37" s="715"/>
      <c r="DI37" s="715"/>
      <c r="DJ37" s="715"/>
      <c r="DK37" s="716"/>
      <c r="DL37" s="688">
        <v>668779</v>
      </c>
      <c r="DM37" s="715"/>
      <c r="DN37" s="715"/>
      <c r="DO37" s="715"/>
      <c r="DP37" s="715"/>
      <c r="DQ37" s="715"/>
      <c r="DR37" s="715"/>
      <c r="DS37" s="715"/>
      <c r="DT37" s="715"/>
      <c r="DU37" s="715"/>
      <c r="DV37" s="716"/>
      <c r="DW37" s="684">
        <v>9.4</v>
      </c>
      <c r="DX37" s="713"/>
      <c r="DY37" s="713"/>
      <c r="DZ37" s="713"/>
      <c r="EA37" s="713"/>
      <c r="EB37" s="713"/>
      <c r="EC37" s="714"/>
    </row>
    <row r="38" spans="2:133" ht="11.25" customHeight="1" x14ac:dyDescent="0.15">
      <c r="B38" s="724" t="s">
        <v>342</v>
      </c>
      <c r="C38" s="725"/>
      <c r="D38" s="725"/>
      <c r="E38" s="725"/>
      <c r="F38" s="725"/>
      <c r="G38" s="725"/>
      <c r="H38" s="725"/>
      <c r="I38" s="725"/>
      <c r="J38" s="725"/>
      <c r="K38" s="725"/>
      <c r="L38" s="725"/>
      <c r="M38" s="725"/>
      <c r="N38" s="725"/>
      <c r="O38" s="725"/>
      <c r="P38" s="725"/>
      <c r="Q38" s="726"/>
      <c r="R38" s="759">
        <v>11947091</v>
      </c>
      <c r="S38" s="760"/>
      <c r="T38" s="760"/>
      <c r="U38" s="760"/>
      <c r="V38" s="760"/>
      <c r="W38" s="760"/>
      <c r="X38" s="760"/>
      <c r="Y38" s="761"/>
      <c r="Z38" s="762">
        <v>100</v>
      </c>
      <c r="AA38" s="762"/>
      <c r="AB38" s="762"/>
      <c r="AC38" s="762"/>
      <c r="AD38" s="763">
        <v>6813694</v>
      </c>
      <c r="AE38" s="763"/>
      <c r="AF38" s="763"/>
      <c r="AG38" s="763"/>
      <c r="AH38" s="763"/>
      <c r="AI38" s="763"/>
      <c r="AJ38" s="763"/>
      <c r="AK38" s="763"/>
      <c r="AL38" s="764">
        <v>100</v>
      </c>
      <c r="AM38" s="750"/>
      <c r="AN38" s="750"/>
      <c r="AO38" s="765"/>
      <c r="AQ38" s="756" t="s">
        <v>343</v>
      </c>
      <c r="AR38" s="757"/>
      <c r="AS38" s="757"/>
      <c r="AT38" s="757"/>
      <c r="AU38" s="757"/>
      <c r="AV38" s="757"/>
      <c r="AW38" s="757"/>
      <c r="AX38" s="757"/>
      <c r="AY38" s="758"/>
      <c r="AZ38" s="679">
        <v>235925</v>
      </c>
      <c r="BA38" s="680"/>
      <c r="BB38" s="680"/>
      <c r="BC38" s="680"/>
      <c r="BD38" s="715"/>
      <c r="BE38" s="715"/>
      <c r="BF38" s="738"/>
      <c r="BG38" s="694" t="s">
        <v>344</v>
      </c>
      <c r="BH38" s="695"/>
      <c r="BI38" s="695"/>
      <c r="BJ38" s="695"/>
      <c r="BK38" s="695"/>
      <c r="BL38" s="695"/>
      <c r="BM38" s="695"/>
      <c r="BN38" s="695"/>
      <c r="BO38" s="695"/>
      <c r="BP38" s="695"/>
      <c r="BQ38" s="695"/>
      <c r="BR38" s="695"/>
      <c r="BS38" s="695"/>
      <c r="BT38" s="695"/>
      <c r="BU38" s="696"/>
      <c r="BV38" s="679">
        <v>2547</v>
      </c>
      <c r="BW38" s="680"/>
      <c r="BX38" s="680"/>
      <c r="BY38" s="680"/>
      <c r="BZ38" s="680"/>
      <c r="CA38" s="680"/>
      <c r="CB38" s="689"/>
      <c r="CD38" s="694" t="s">
        <v>345</v>
      </c>
      <c r="CE38" s="695"/>
      <c r="CF38" s="695"/>
      <c r="CG38" s="695"/>
      <c r="CH38" s="695"/>
      <c r="CI38" s="695"/>
      <c r="CJ38" s="695"/>
      <c r="CK38" s="695"/>
      <c r="CL38" s="695"/>
      <c r="CM38" s="695"/>
      <c r="CN38" s="695"/>
      <c r="CO38" s="695"/>
      <c r="CP38" s="695"/>
      <c r="CQ38" s="696"/>
      <c r="CR38" s="679">
        <v>1329915</v>
      </c>
      <c r="CS38" s="680"/>
      <c r="CT38" s="680"/>
      <c r="CU38" s="680"/>
      <c r="CV38" s="680"/>
      <c r="CW38" s="680"/>
      <c r="CX38" s="680"/>
      <c r="CY38" s="681"/>
      <c r="CZ38" s="684">
        <v>11.3</v>
      </c>
      <c r="DA38" s="713"/>
      <c r="DB38" s="713"/>
      <c r="DC38" s="717"/>
      <c r="DD38" s="688">
        <v>1206157</v>
      </c>
      <c r="DE38" s="680"/>
      <c r="DF38" s="680"/>
      <c r="DG38" s="680"/>
      <c r="DH38" s="680"/>
      <c r="DI38" s="680"/>
      <c r="DJ38" s="680"/>
      <c r="DK38" s="681"/>
      <c r="DL38" s="688">
        <v>860350</v>
      </c>
      <c r="DM38" s="680"/>
      <c r="DN38" s="680"/>
      <c r="DO38" s="680"/>
      <c r="DP38" s="680"/>
      <c r="DQ38" s="680"/>
      <c r="DR38" s="680"/>
      <c r="DS38" s="680"/>
      <c r="DT38" s="680"/>
      <c r="DU38" s="680"/>
      <c r="DV38" s="681"/>
      <c r="DW38" s="684">
        <v>12.2</v>
      </c>
      <c r="DX38" s="713"/>
      <c r="DY38" s="713"/>
      <c r="DZ38" s="713"/>
      <c r="EA38" s="713"/>
      <c r="EB38" s="713"/>
      <c r="EC38" s="714"/>
    </row>
    <row r="39" spans="2:133" ht="11.25" customHeight="1" x14ac:dyDescent="0.15">
      <c r="AQ39" s="756" t="s">
        <v>346</v>
      </c>
      <c r="AR39" s="757"/>
      <c r="AS39" s="757"/>
      <c r="AT39" s="757"/>
      <c r="AU39" s="757"/>
      <c r="AV39" s="757"/>
      <c r="AW39" s="757"/>
      <c r="AX39" s="757"/>
      <c r="AY39" s="758"/>
      <c r="AZ39" s="679" t="s">
        <v>129</v>
      </c>
      <c r="BA39" s="680"/>
      <c r="BB39" s="680"/>
      <c r="BC39" s="680"/>
      <c r="BD39" s="715"/>
      <c r="BE39" s="715"/>
      <c r="BF39" s="738"/>
      <c r="BG39" s="770" t="s">
        <v>347</v>
      </c>
      <c r="BH39" s="771"/>
      <c r="BI39" s="771"/>
      <c r="BJ39" s="771"/>
      <c r="BK39" s="771"/>
      <c r="BL39" s="235"/>
      <c r="BM39" s="695" t="s">
        <v>348</v>
      </c>
      <c r="BN39" s="695"/>
      <c r="BO39" s="695"/>
      <c r="BP39" s="695"/>
      <c r="BQ39" s="695"/>
      <c r="BR39" s="695"/>
      <c r="BS39" s="695"/>
      <c r="BT39" s="695"/>
      <c r="BU39" s="696"/>
      <c r="BV39" s="679">
        <v>96</v>
      </c>
      <c r="BW39" s="680"/>
      <c r="BX39" s="680"/>
      <c r="BY39" s="680"/>
      <c r="BZ39" s="680"/>
      <c r="CA39" s="680"/>
      <c r="CB39" s="689"/>
      <c r="CD39" s="694" t="s">
        <v>349</v>
      </c>
      <c r="CE39" s="695"/>
      <c r="CF39" s="695"/>
      <c r="CG39" s="695"/>
      <c r="CH39" s="695"/>
      <c r="CI39" s="695"/>
      <c r="CJ39" s="695"/>
      <c r="CK39" s="695"/>
      <c r="CL39" s="695"/>
      <c r="CM39" s="695"/>
      <c r="CN39" s="695"/>
      <c r="CO39" s="695"/>
      <c r="CP39" s="695"/>
      <c r="CQ39" s="696"/>
      <c r="CR39" s="679">
        <v>249746</v>
      </c>
      <c r="CS39" s="715"/>
      <c r="CT39" s="715"/>
      <c r="CU39" s="715"/>
      <c r="CV39" s="715"/>
      <c r="CW39" s="715"/>
      <c r="CX39" s="715"/>
      <c r="CY39" s="716"/>
      <c r="CZ39" s="684">
        <v>2.1</v>
      </c>
      <c r="DA39" s="713"/>
      <c r="DB39" s="713"/>
      <c r="DC39" s="717"/>
      <c r="DD39" s="688">
        <v>122412</v>
      </c>
      <c r="DE39" s="715"/>
      <c r="DF39" s="715"/>
      <c r="DG39" s="715"/>
      <c r="DH39" s="715"/>
      <c r="DI39" s="715"/>
      <c r="DJ39" s="715"/>
      <c r="DK39" s="716"/>
      <c r="DL39" s="688" t="s">
        <v>129</v>
      </c>
      <c r="DM39" s="715"/>
      <c r="DN39" s="715"/>
      <c r="DO39" s="715"/>
      <c r="DP39" s="715"/>
      <c r="DQ39" s="715"/>
      <c r="DR39" s="715"/>
      <c r="DS39" s="715"/>
      <c r="DT39" s="715"/>
      <c r="DU39" s="715"/>
      <c r="DV39" s="716"/>
      <c r="DW39" s="684" t="s">
        <v>188</v>
      </c>
      <c r="DX39" s="713"/>
      <c r="DY39" s="713"/>
      <c r="DZ39" s="713"/>
      <c r="EA39" s="713"/>
      <c r="EB39" s="713"/>
      <c r="EC39" s="714"/>
    </row>
    <row r="40" spans="2:133" ht="11.25" customHeight="1" x14ac:dyDescent="0.15">
      <c r="AQ40" s="756" t="s">
        <v>350</v>
      </c>
      <c r="AR40" s="757"/>
      <c r="AS40" s="757"/>
      <c r="AT40" s="757"/>
      <c r="AU40" s="757"/>
      <c r="AV40" s="757"/>
      <c r="AW40" s="757"/>
      <c r="AX40" s="757"/>
      <c r="AY40" s="758"/>
      <c r="AZ40" s="679">
        <v>190353</v>
      </c>
      <c r="BA40" s="680"/>
      <c r="BB40" s="680"/>
      <c r="BC40" s="680"/>
      <c r="BD40" s="715"/>
      <c r="BE40" s="715"/>
      <c r="BF40" s="738"/>
      <c r="BG40" s="770"/>
      <c r="BH40" s="771"/>
      <c r="BI40" s="771"/>
      <c r="BJ40" s="771"/>
      <c r="BK40" s="771"/>
      <c r="BL40" s="235"/>
      <c r="BM40" s="695" t="s">
        <v>351</v>
      </c>
      <c r="BN40" s="695"/>
      <c r="BO40" s="695"/>
      <c r="BP40" s="695"/>
      <c r="BQ40" s="695"/>
      <c r="BR40" s="695"/>
      <c r="BS40" s="695"/>
      <c r="BT40" s="695"/>
      <c r="BU40" s="696"/>
      <c r="BV40" s="679" t="s">
        <v>129</v>
      </c>
      <c r="BW40" s="680"/>
      <c r="BX40" s="680"/>
      <c r="BY40" s="680"/>
      <c r="BZ40" s="680"/>
      <c r="CA40" s="680"/>
      <c r="CB40" s="689"/>
      <c r="CD40" s="694" t="s">
        <v>352</v>
      </c>
      <c r="CE40" s="695"/>
      <c r="CF40" s="695"/>
      <c r="CG40" s="695"/>
      <c r="CH40" s="695"/>
      <c r="CI40" s="695"/>
      <c r="CJ40" s="695"/>
      <c r="CK40" s="695"/>
      <c r="CL40" s="695"/>
      <c r="CM40" s="695"/>
      <c r="CN40" s="695"/>
      <c r="CO40" s="695"/>
      <c r="CP40" s="695"/>
      <c r="CQ40" s="696"/>
      <c r="CR40" s="679">
        <v>2172</v>
      </c>
      <c r="CS40" s="680"/>
      <c r="CT40" s="680"/>
      <c r="CU40" s="680"/>
      <c r="CV40" s="680"/>
      <c r="CW40" s="680"/>
      <c r="CX40" s="680"/>
      <c r="CY40" s="681"/>
      <c r="CZ40" s="684">
        <v>0</v>
      </c>
      <c r="DA40" s="713"/>
      <c r="DB40" s="713"/>
      <c r="DC40" s="717"/>
      <c r="DD40" s="688" t="s">
        <v>248</v>
      </c>
      <c r="DE40" s="680"/>
      <c r="DF40" s="680"/>
      <c r="DG40" s="680"/>
      <c r="DH40" s="680"/>
      <c r="DI40" s="680"/>
      <c r="DJ40" s="680"/>
      <c r="DK40" s="681"/>
      <c r="DL40" s="688" t="s">
        <v>248</v>
      </c>
      <c r="DM40" s="680"/>
      <c r="DN40" s="680"/>
      <c r="DO40" s="680"/>
      <c r="DP40" s="680"/>
      <c r="DQ40" s="680"/>
      <c r="DR40" s="680"/>
      <c r="DS40" s="680"/>
      <c r="DT40" s="680"/>
      <c r="DU40" s="680"/>
      <c r="DV40" s="681"/>
      <c r="DW40" s="684" t="s">
        <v>129</v>
      </c>
      <c r="DX40" s="713"/>
      <c r="DY40" s="713"/>
      <c r="DZ40" s="713"/>
      <c r="EA40" s="713"/>
      <c r="EB40" s="713"/>
      <c r="EC40" s="714"/>
    </row>
    <row r="41" spans="2:133" ht="11.25" customHeight="1" x14ac:dyDescent="0.15">
      <c r="AQ41" s="766" t="s">
        <v>353</v>
      </c>
      <c r="AR41" s="767"/>
      <c r="AS41" s="767"/>
      <c r="AT41" s="767"/>
      <c r="AU41" s="767"/>
      <c r="AV41" s="767"/>
      <c r="AW41" s="767"/>
      <c r="AX41" s="767"/>
      <c r="AY41" s="768"/>
      <c r="AZ41" s="759">
        <v>589998</v>
      </c>
      <c r="BA41" s="760"/>
      <c r="BB41" s="760"/>
      <c r="BC41" s="760"/>
      <c r="BD41" s="749"/>
      <c r="BE41" s="749"/>
      <c r="BF41" s="751"/>
      <c r="BG41" s="772"/>
      <c r="BH41" s="773"/>
      <c r="BI41" s="773"/>
      <c r="BJ41" s="773"/>
      <c r="BK41" s="773"/>
      <c r="BL41" s="236"/>
      <c r="BM41" s="704" t="s">
        <v>354</v>
      </c>
      <c r="BN41" s="704"/>
      <c r="BO41" s="704"/>
      <c r="BP41" s="704"/>
      <c r="BQ41" s="704"/>
      <c r="BR41" s="704"/>
      <c r="BS41" s="704"/>
      <c r="BT41" s="704"/>
      <c r="BU41" s="705"/>
      <c r="BV41" s="759">
        <v>368</v>
      </c>
      <c r="BW41" s="760"/>
      <c r="BX41" s="760"/>
      <c r="BY41" s="760"/>
      <c r="BZ41" s="760"/>
      <c r="CA41" s="760"/>
      <c r="CB41" s="769"/>
      <c r="CD41" s="694" t="s">
        <v>355</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188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357</v>
      </c>
      <c r="CE42" s="677"/>
      <c r="CF42" s="677"/>
      <c r="CG42" s="677"/>
      <c r="CH42" s="677"/>
      <c r="CI42" s="677"/>
      <c r="CJ42" s="677"/>
      <c r="CK42" s="677"/>
      <c r="CL42" s="677"/>
      <c r="CM42" s="677"/>
      <c r="CN42" s="677"/>
      <c r="CO42" s="677"/>
      <c r="CP42" s="677"/>
      <c r="CQ42" s="678"/>
      <c r="CR42" s="679">
        <v>1188053</v>
      </c>
      <c r="CS42" s="680"/>
      <c r="CT42" s="680"/>
      <c r="CU42" s="680"/>
      <c r="CV42" s="680"/>
      <c r="CW42" s="680"/>
      <c r="CX42" s="680"/>
      <c r="CY42" s="681"/>
      <c r="CZ42" s="684">
        <v>10.1</v>
      </c>
      <c r="DA42" s="685"/>
      <c r="DB42" s="685"/>
      <c r="DC42" s="780"/>
      <c r="DD42" s="688">
        <v>219116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359</v>
      </c>
      <c r="CE43" s="677"/>
      <c r="CF43" s="677"/>
      <c r="CG43" s="677"/>
      <c r="CH43" s="677"/>
      <c r="CI43" s="677"/>
      <c r="CJ43" s="677"/>
      <c r="CK43" s="677"/>
      <c r="CL43" s="677"/>
      <c r="CM43" s="677"/>
      <c r="CN43" s="677"/>
      <c r="CO43" s="677"/>
      <c r="CP43" s="677"/>
      <c r="CQ43" s="678"/>
      <c r="CR43" s="679">
        <v>79763</v>
      </c>
      <c r="CS43" s="715"/>
      <c r="CT43" s="715"/>
      <c r="CU43" s="715"/>
      <c r="CV43" s="715"/>
      <c r="CW43" s="715"/>
      <c r="CX43" s="715"/>
      <c r="CY43" s="716"/>
      <c r="CZ43" s="684">
        <v>0.7</v>
      </c>
      <c r="DA43" s="713"/>
      <c r="DB43" s="713"/>
      <c r="DC43" s="717"/>
      <c r="DD43" s="688">
        <v>75125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360</v>
      </c>
      <c r="CD44" s="791" t="s">
        <v>311</v>
      </c>
      <c r="CE44" s="792"/>
      <c r="CF44" s="676" t="s">
        <v>361</v>
      </c>
      <c r="CG44" s="677"/>
      <c r="CH44" s="677"/>
      <c r="CI44" s="677"/>
      <c r="CJ44" s="677"/>
      <c r="CK44" s="677"/>
      <c r="CL44" s="677"/>
      <c r="CM44" s="677"/>
      <c r="CN44" s="677"/>
      <c r="CO44" s="677"/>
      <c r="CP44" s="677"/>
      <c r="CQ44" s="678"/>
      <c r="CR44" s="679">
        <v>970529</v>
      </c>
      <c r="CS44" s="680"/>
      <c r="CT44" s="680"/>
      <c r="CU44" s="680"/>
      <c r="CV44" s="680"/>
      <c r="CW44" s="680"/>
      <c r="CX44" s="680"/>
      <c r="CY44" s="681"/>
      <c r="CZ44" s="684">
        <v>8.3000000000000007</v>
      </c>
      <c r="DA44" s="685"/>
      <c r="DB44" s="685"/>
      <c r="DC44" s="780"/>
      <c r="DD44" s="688">
        <v>170234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362</v>
      </c>
      <c r="CG45" s="677"/>
      <c r="CH45" s="677"/>
      <c r="CI45" s="677"/>
      <c r="CJ45" s="677"/>
      <c r="CK45" s="677"/>
      <c r="CL45" s="677"/>
      <c r="CM45" s="677"/>
      <c r="CN45" s="677"/>
      <c r="CO45" s="677"/>
      <c r="CP45" s="677"/>
      <c r="CQ45" s="678"/>
      <c r="CR45" s="679">
        <v>567148</v>
      </c>
      <c r="CS45" s="715"/>
      <c r="CT45" s="715"/>
      <c r="CU45" s="715"/>
      <c r="CV45" s="715"/>
      <c r="CW45" s="715"/>
      <c r="CX45" s="715"/>
      <c r="CY45" s="716"/>
      <c r="CZ45" s="684">
        <v>4.8</v>
      </c>
      <c r="DA45" s="713"/>
      <c r="DB45" s="713"/>
      <c r="DC45" s="717"/>
      <c r="DD45" s="688">
        <v>118642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363</v>
      </c>
      <c r="CG46" s="677"/>
      <c r="CH46" s="677"/>
      <c r="CI46" s="677"/>
      <c r="CJ46" s="677"/>
      <c r="CK46" s="677"/>
      <c r="CL46" s="677"/>
      <c r="CM46" s="677"/>
      <c r="CN46" s="677"/>
      <c r="CO46" s="677"/>
      <c r="CP46" s="677"/>
      <c r="CQ46" s="678"/>
      <c r="CR46" s="679">
        <v>326669</v>
      </c>
      <c r="CS46" s="680"/>
      <c r="CT46" s="680"/>
      <c r="CU46" s="680"/>
      <c r="CV46" s="680"/>
      <c r="CW46" s="680"/>
      <c r="CX46" s="680"/>
      <c r="CY46" s="681"/>
      <c r="CZ46" s="684">
        <v>2.8</v>
      </c>
      <c r="DA46" s="685"/>
      <c r="DB46" s="685"/>
      <c r="DC46" s="780"/>
      <c r="DD46" s="688">
        <v>36580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364</v>
      </c>
      <c r="CG47" s="677"/>
      <c r="CH47" s="677"/>
      <c r="CI47" s="677"/>
      <c r="CJ47" s="677"/>
      <c r="CK47" s="677"/>
      <c r="CL47" s="677"/>
      <c r="CM47" s="677"/>
      <c r="CN47" s="677"/>
      <c r="CO47" s="677"/>
      <c r="CP47" s="677"/>
      <c r="CQ47" s="678"/>
      <c r="CR47" s="679">
        <v>217524</v>
      </c>
      <c r="CS47" s="715"/>
      <c r="CT47" s="715"/>
      <c r="CU47" s="715"/>
      <c r="CV47" s="715"/>
      <c r="CW47" s="715"/>
      <c r="CX47" s="715"/>
      <c r="CY47" s="716"/>
      <c r="CZ47" s="684">
        <v>1.9</v>
      </c>
      <c r="DA47" s="713"/>
      <c r="DB47" s="713"/>
      <c r="DC47" s="717"/>
      <c r="DD47" s="688">
        <v>48882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365</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188</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366</v>
      </c>
      <c r="CE49" s="725"/>
      <c r="CF49" s="725"/>
      <c r="CG49" s="725"/>
      <c r="CH49" s="725"/>
      <c r="CI49" s="725"/>
      <c r="CJ49" s="725"/>
      <c r="CK49" s="725"/>
      <c r="CL49" s="725"/>
      <c r="CM49" s="725"/>
      <c r="CN49" s="725"/>
      <c r="CO49" s="725"/>
      <c r="CP49" s="725"/>
      <c r="CQ49" s="726"/>
      <c r="CR49" s="759">
        <v>11724205</v>
      </c>
      <c r="CS49" s="749"/>
      <c r="CT49" s="749"/>
      <c r="CU49" s="749"/>
      <c r="CV49" s="749"/>
      <c r="CW49" s="749"/>
      <c r="CX49" s="749"/>
      <c r="CY49" s="781"/>
      <c r="CZ49" s="764">
        <v>100</v>
      </c>
      <c r="DA49" s="782"/>
      <c r="DB49" s="782"/>
      <c r="DC49" s="783"/>
      <c r="DD49" s="784">
        <v>8039242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3WxdWZSA4qpP2QSh5MDo6v88+OUCegoSVRZLbgBFzK00tXV6bs14RlNjXwj11WWOi5oK5G32rNTzOnrSXhQG/Q==" saltValue="d9JMVPWCQBuFXdRYtmWT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368</v>
      </c>
      <c r="DK2" s="827"/>
      <c r="DL2" s="827"/>
      <c r="DM2" s="827"/>
      <c r="DN2" s="827"/>
      <c r="DO2" s="828"/>
      <c r="DP2" s="249"/>
      <c r="DQ2" s="826" t="s">
        <v>369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372</v>
      </c>
      <c r="B5" s="821"/>
      <c r="C5" s="821"/>
      <c r="D5" s="821"/>
      <c r="E5" s="821"/>
      <c r="F5" s="821"/>
      <c r="G5" s="821"/>
      <c r="H5" s="821"/>
      <c r="I5" s="821"/>
      <c r="J5" s="821"/>
      <c r="K5" s="821"/>
      <c r="L5" s="821"/>
      <c r="M5" s="821"/>
      <c r="N5" s="821"/>
      <c r="O5" s="821"/>
      <c r="P5" s="822"/>
      <c r="Q5" s="797" t="s">
        <v>373</v>
      </c>
      <c r="R5" s="798"/>
      <c r="S5" s="798"/>
      <c r="T5" s="798"/>
      <c r="U5" s="799"/>
      <c r="V5" s="797" t="s">
        <v>374</v>
      </c>
      <c r="W5" s="798"/>
      <c r="X5" s="798"/>
      <c r="Y5" s="798"/>
      <c r="Z5" s="799"/>
      <c r="AA5" s="797" t="s">
        <v>375</v>
      </c>
      <c r="AB5" s="798"/>
      <c r="AC5" s="798"/>
      <c r="AD5" s="798"/>
      <c r="AE5" s="798"/>
      <c r="AF5" s="830" t="s">
        <v>376</v>
      </c>
      <c r="AG5" s="798"/>
      <c r="AH5" s="798"/>
      <c r="AI5" s="798"/>
      <c r="AJ5" s="809"/>
      <c r="AK5" s="798" t="s">
        <v>377</v>
      </c>
      <c r="AL5" s="798"/>
      <c r="AM5" s="798"/>
      <c r="AN5" s="798"/>
      <c r="AO5" s="799"/>
      <c r="AP5" s="797" t="s">
        <v>378</v>
      </c>
      <c r="AQ5" s="798"/>
      <c r="AR5" s="798"/>
      <c r="AS5" s="798"/>
      <c r="AT5" s="799"/>
      <c r="AU5" s="797" t="s">
        <v>379</v>
      </c>
      <c r="AV5" s="798"/>
      <c r="AW5" s="798"/>
      <c r="AX5" s="798"/>
      <c r="AY5" s="809"/>
      <c r="AZ5" s="256"/>
      <c r="BA5" s="256"/>
      <c r="BB5" s="256"/>
      <c r="BC5" s="256"/>
      <c r="BD5" s="256"/>
      <c r="BE5" s="257"/>
      <c r="BF5" s="257"/>
      <c r="BG5" s="257"/>
      <c r="BH5" s="257"/>
      <c r="BI5" s="257"/>
      <c r="BJ5" s="257"/>
      <c r="BK5" s="257"/>
      <c r="BL5" s="257"/>
      <c r="BM5" s="257"/>
      <c r="BN5" s="257"/>
      <c r="BO5" s="257"/>
      <c r="BP5" s="257"/>
      <c r="BQ5" s="820" t="s">
        <v>380</v>
      </c>
      <c r="BR5" s="821"/>
      <c r="BS5" s="821"/>
      <c r="BT5" s="821"/>
      <c r="BU5" s="821"/>
      <c r="BV5" s="821"/>
      <c r="BW5" s="821"/>
      <c r="BX5" s="821"/>
      <c r="BY5" s="821"/>
      <c r="BZ5" s="821"/>
      <c r="CA5" s="821"/>
      <c r="CB5" s="821"/>
      <c r="CC5" s="821"/>
      <c r="CD5" s="821"/>
      <c r="CE5" s="821"/>
      <c r="CF5" s="821"/>
      <c r="CG5" s="822"/>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03" t="s">
        <v>386</v>
      </c>
      <c r="DH5" s="804"/>
      <c r="DI5" s="804"/>
      <c r="DJ5" s="804"/>
      <c r="DK5" s="805"/>
      <c r="DL5" s="803" t="s">
        <v>387</v>
      </c>
      <c r="DM5" s="804"/>
      <c r="DN5" s="804"/>
      <c r="DO5" s="804"/>
      <c r="DP5" s="805"/>
      <c r="DQ5" s="797" t="s">
        <v>388</v>
      </c>
      <c r="DR5" s="798"/>
      <c r="DS5" s="798"/>
      <c r="DT5" s="798"/>
      <c r="DU5" s="799"/>
      <c r="DV5" s="797" t="s">
        <v>379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389</v>
      </c>
      <c r="C7" s="812"/>
      <c r="D7" s="812"/>
      <c r="E7" s="812"/>
      <c r="F7" s="812"/>
      <c r="G7" s="812"/>
      <c r="H7" s="812"/>
      <c r="I7" s="812"/>
      <c r="J7" s="812"/>
      <c r="K7" s="812"/>
      <c r="L7" s="812"/>
      <c r="M7" s="812"/>
      <c r="N7" s="812"/>
      <c r="O7" s="812"/>
      <c r="P7" s="813"/>
      <c r="Q7" s="814">
        <v>11639</v>
      </c>
      <c r="R7" s="815"/>
      <c r="S7" s="815"/>
      <c r="T7" s="815"/>
      <c r="U7" s="815"/>
      <c r="V7" s="815">
        <v>11428</v>
      </c>
      <c r="W7" s="815"/>
      <c r="X7" s="815"/>
      <c r="Y7" s="815"/>
      <c r="Z7" s="815"/>
      <c r="AA7" s="815">
        <v>211</v>
      </c>
      <c r="AB7" s="815"/>
      <c r="AC7" s="815"/>
      <c r="AD7" s="815"/>
      <c r="AE7" s="816"/>
      <c r="AF7" s="817">
        <v>196</v>
      </c>
      <c r="AG7" s="818"/>
      <c r="AH7" s="818"/>
      <c r="AI7" s="818"/>
      <c r="AJ7" s="819"/>
      <c r="AK7" s="854">
        <v>269</v>
      </c>
      <c r="AL7" s="855"/>
      <c r="AM7" s="855"/>
      <c r="AN7" s="855"/>
      <c r="AO7" s="855"/>
      <c r="AP7" s="855">
        <v>12735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588</v>
      </c>
      <c r="BT7" s="859"/>
      <c r="BU7" s="859"/>
      <c r="BV7" s="859"/>
      <c r="BW7" s="859"/>
      <c r="BX7" s="859"/>
      <c r="BY7" s="859"/>
      <c r="BZ7" s="859"/>
      <c r="CA7" s="859"/>
      <c r="CB7" s="859"/>
      <c r="CC7" s="859"/>
      <c r="CD7" s="859"/>
      <c r="CE7" s="859"/>
      <c r="CF7" s="859"/>
      <c r="CG7" s="860"/>
      <c r="CH7" s="851">
        <v>0</v>
      </c>
      <c r="CI7" s="852"/>
      <c r="CJ7" s="852"/>
      <c r="CK7" s="852"/>
      <c r="CL7" s="853"/>
      <c r="CM7" s="851">
        <v>3</v>
      </c>
      <c r="CN7" s="852"/>
      <c r="CO7" s="852"/>
      <c r="CP7" s="852"/>
      <c r="CQ7" s="853"/>
      <c r="CR7" s="851">
        <v>1</v>
      </c>
      <c r="CS7" s="852"/>
      <c r="CT7" s="852"/>
      <c r="CU7" s="852"/>
      <c r="CV7" s="853"/>
      <c r="CW7" s="851" t="s">
        <v>580</v>
      </c>
      <c r="CX7" s="852"/>
      <c r="CY7" s="852"/>
      <c r="CZ7" s="852"/>
      <c r="DA7" s="853"/>
      <c r="DB7" s="851" t="s">
        <v>580</v>
      </c>
      <c r="DC7" s="852"/>
      <c r="DD7" s="852"/>
      <c r="DE7" s="852"/>
      <c r="DF7" s="853"/>
      <c r="DG7" s="851" t="s">
        <v>589</v>
      </c>
      <c r="DH7" s="852"/>
      <c r="DI7" s="852"/>
      <c r="DJ7" s="852"/>
      <c r="DK7" s="853"/>
      <c r="DL7" s="851" t="s">
        <v>580</v>
      </c>
      <c r="DM7" s="852"/>
      <c r="DN7" s="852"/>
      <c r="DO7" s="852"/>
      <c r="DP7" s="853"/>
      <c r="DQ7" s="851" t="s">
        <v>589</v>
      </c>
      <c r="DR7" s="852"/>
      <c r="DS7" s="852"/>
      <c r="DT7" s="852"/>
      <c r="DU7" s="853"/>
      <c r="DV7" s="832"/>
      <c r="DW7" s="833"/>
      <c r="DX7" s="833"/>
      <c r="DY7" s="833"/>
      <c r="DZ7" s="834"/>
      <c r="EA7" s="254"/>
    </row>
    <row r="8" spans="1:131" s="255" customFormat="1" ht="26.25" customHeight="1" x14ac:dyDescent="0.15">
      <c r="A8" s="261">
        <v>2</v>
      </c>
      <c r="B8" s="835" t="s">
        <v>390</v>
      </c>
      <c r="C8" s="836"/>
      <c r="D8" s="836"/>
      <c r="E8" s="836"/>
      <c r="F8" s="836"/>
      <c r="G8" s="836"/>
      <c r="H8" s="836"/>
      <c r="I8" s="836"/>
      <c r="J8" s="836"/>
      <c r="K8" s="836"/>
      <c r="L8" s="836"/>
      <c r="M8" s="836"/>
      <c r="N8" s="836"/>
      <c r="O8" s="836"/>
      <c r="P8" s="837"/>
      <c r="Q8" s="838">
        <v>476</v>
      </c>
      <c r="R8" s="839"/>
      <c r="S8" s="839"/>
      <c r="T8" s="839"/>
      <c r="U8" s="839"/>
      <c r="V8" s="839">
        <v>464</v>
      </c>
      <c r="W8" s="839"/>
      <c r="X8" s="839"/>
      <c r="Y8" s="839"/>
      <c r="Z8" s="839"/>
      <c r="AA8" s="839">
        <v>12</v>
      </c>
      <c r="AB8" s="839"/>
      <c r="AC8" s="839"/>
      <c r="AD8" s="839"/>
      <c r="AE8" s="840"/>
      <c r="AF8" s="841">
        <v>12</v>
      </c>
      <c r="AG8" s="842"/>
      <c r="AH8" s="842"/>
      <c r="AI8" s="842"/>
      <c r="AJ8" s="843"/>
      <c r="AK8" s="844">
        <v>203</v>
      </c>
      <c r="AL8" s="845"/>
      <c r="AM8" s="845"/>
      <c r="AN8" s="845"/>
      <c r="AO8" s="845"/>
      <c r="AP8" s="845">
        <v>450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590</v>
      </c>
      <c r="BT8" s="849"/>
      <c r="BU8" s="849"/>
      <c r="BV8" s="849"/>
      <c r="BW8" s="849"/>
      <c r="BX8" s="849"/>
      <c r="BY8" s="849"/>
      <c r="BZ8" s="849"/>
      <c r="CA8" s="849"/>
      <c r="CB8" s="849"/>
      <c r="CC8" s="849"/>
      <c r="CD8" s="849"/>
      <c r="CE8" s="849"/>
      <c r="CF8" s="849"/>
      <c r="CG8" s="850"/>
      <c r="CH8" s="861">
        <v>0</v>
      </c>
      <c r="CI8" s="862"/>
      <c r="CJ8" s="862"/>
      <c r="CK8" s="862"/>
      <c r="CL8" s="863"/>
      <c r="CM8" s="861">
        <v>896</v>
      </c>
      <c r="CN8" s="862"/>
      <c r="CO8" s="862"/>
      <c r="CP8" s="862"/>
      <c r="CQ8" s="863"/>
      <c r="CR8" s="861">
        <v>315</v>
      </c>
      <c r="CS8" s="862"/>
      <c r="CT8" s="862"/>
      <c r="CU8" s="862"/>
      <c r="CV8" s="863"/>
      <c r="CW8" s="861" t="s">
        <v>580</v>
      </c>
      <c r="CX8" s="862"/>
      <c r="CY8" s="862"/>
      <c r="CZ8" s="862"/>
      <c r="DA8" s="863"/>
      <c r="DB8" s="861" t="s">
        <v>580</v>
      </c>
      <c r="DC8" s="862"/>
      <c r="DD8" s="862"/>
      <c r="DE8" s="862"/>
      <c r="DF8" s="863"/>
      <c r="DG8" s="861" t="s">
        <v>589</v>
      </c>
      <c r="DH8" s="862"/>
      <c r="DI8" s="862"/>
      <c r="DJ8" s="862"/>
      <c r="DK8" s="863"/>
      <c r="DL8" s="861" t="s">
        <v>580</v>
      </c>
      <c r="DM8" s="862"/>
      <c r="DN8" s="862"/>
      <c r="DO8" s="862"/>
      <c r="DP8" s="863"/>
      <c r="DQ8" s="861" t="s">
        <v>589</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591</v>
      </c>
      <c r="BT9" s="849"/>
      <c r="BU9" s="849"/>
      <c r="BV9" s="849"/>
      <c r="BW9" s="849"/>
      <c r="BX9" s="849"/>
      <c r="BY9" s="849"/>
      <c r="BZ9" s="849"/>
      <c r="CA9" s="849"/>
      <c r="CB9" s="849"/>
      <c r="CC9" s="849"/>
      <c r="CD9" s="849"/>
      <c r="CE9" s="849"/>
      <c r="CF9" s="849"/>
      <c r="CG9" s="850"/>
      <c r="CH9" s="861">
        <v>-8</v>
      </c>
      <c r="CI9" s="862"/>
      <c r="CJ9" s="862"/>
      <c r="CK9" s="862"/>
      <c r="CL9" s="863"/>
      <c r="CM9" s="861">
        <v>67</v>
      </c>
      <c r="CN9" s="862"/>
      <c r="CO9" s="862"/>
      <c r="CP9" s="862"/>
      <c r="CQ9" s="863"/>
      <c r="CR9" s="861">
        <v>44</v>
      </c>
      <c r="CS9" s="862"/>
      <c r="CT9" s="862"/>
      <c r="CU9" s="862"/>
      <c r="CV9" s="863"/>
      <c r="CW9" s="861" t="s">
        <v>580</v>
      </c>
      <c r="CX9" s="862"/>
      <c r="CY9" s="862"/>
      <c r="CZ9" s="862"/>
      <c r="DA9" s="863"/>
      <c r="DB9" s="861" t="s">
        <v>589</v>
      </c>
      <c r="DC9" s="862"/>
      <c r="DD9" s="862"/>
      <c r="DE9" s="862"/>
      <c r="DF9" s="863"/>
      <c r="DG9" s="861" t="s">
        <v>580</v>
      </c>
      <c r="DH9" s="862"/>
      <c r="DI9" s="862"/>
      <c r="DJ9" s="862"/>
      <c r="DK9" s="863"/>
      <c r="DL9" s="861" t="s">
        <v>589</v>
      </c>
      <c r="DM9" s="862"/>
      <c r="DN9" s="862"/>
      <c r="DO9" s="862"/>
      <c r="DP9" s="863"/>
      <c r="DQ9" s="861" t="s">
        <v>580</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392</v>
      </c>
      <c r="B23" s="870" t="s">
        <v>393</v>
      </c>
      <c r="C23" s="871"/>
      <c r="D23" s="871"/>
      <c r="E23" s="871"/>
      <c r="F23" s="871"/>
      <c r="G23" s="871"/>
      <c r="H23" s="871"/>
      <c r="I23" s="871"/>
      <c r="J23" s="871"/>
      <c r="K23" s="871"/>
      <c r="L23" s="871"/>
      <c r="M23" s="871"/>
      <c r="N23" s="871"/>
      <c r="O23" s="871"/>
      <c r="P23" s="872"/>
      <c r="Q23" s="873">
        <v>12115</v>
      </c>
      <c r="R23" s="874"/>
      <c r="S23" s="874"/>
      <c r="T23" s="874"/>
      <c r="U23" s="874"/>
      <c r="V23" s="874">
        <v>11892</v>
      </c>
      <c r="W23" s="874"/>
      <c r="X23" s="874"/>
      <c r="Y23" s="874"/>
      <c r="Z23" s="874"/>
      <c r="AA23" s="874">
        <v>223</v>
      </c>
      <c r="AB23" s="874"/>
      <c r="AC23" s="874"/>
      <c r="AD23" s="874"/>
      <c r="AE23" s="875"/>
      <c r="AF23" s="876">
        <v>208</v>
      </c>
      <c r="AG23" s="874"/>
      <c r="AH23" s="874"/>
      <c r="AI23" s="874"/>
      <c r="AJ23" s="877"/>
      <c r="AK23" s="878"/>
      <c r="AL23" s="879"/>
      <c r="AM23" s="879"/>
      <c r="AN23" s="879"/>
      <c r="AO23" s="879"/>
      <c r="AP23" s="874">
        <v>13185</v>
      </c>
      <c r="AQ23" s="874"/>
      <c r="AR23" s="874"/>
      <c r="AS23" s="874"/>
      <c r="AT23" s="874"/>
      <c r="AU23" s="880"/>
      <c r="AV23" s="880"/>
      <c r="AW23" s="880"/>
      <c r="AX23" s="880"/>
      <c r="AY23" s="881"/>
      <c r="AZ23" s="889">
        <v>-2.97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372</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404</v>
      </c>
      <c r="C28" s="812"/>
      <c r="D28" s="812"/>
      <c r="E28" s="812"/>
      <c r="F28" s="812"/>
      <c r="G28" s="812"/>
      <c r="H28" s="812"/>
      <c r="I28" s="812"/>
      <c r="J28" s="812"/>
      <c r="K28" s="812"/>
      <c r="L28" s="812"/>
      <c r="M28" s="812"/>
      <c r="N28" s="812"/>
      <c r="O28" s="812"/>
      <c r="P28" s="813"/>
      <c r="Q28" s="902">
        <v>1440</v>
      </c>
      <c r="R28" s="903"/>
      <c r="S28" s="903"/>
      <c r="T28" s="903"/>
      <c r="U28" s="903"/>
      <c r="V28" s="903">
        <v>1415</v>
      </c>
      <c r="W28" s="903"/>
      <c r="X28" s="903"/>
      <c r="Y28" s="903"/>
      <c r="Z28" s="903"/>
      <c r="AA28" s="903">
        <v>25</v>
      </c>
      <c r="AB28" s="903"/>
      <c r="AC28" s="903"/>
      <c r="AD28" s="903"/>
      <c r="AE28" s="904"/>
      <c r="AF28" s="905">
        <v>25</v>
      </c>
      <c r="AG28" s="903"/>
      <c r="AH28" s="903"/>
      <c r="AI28" s="903"/>
      <c r="AJ28" s="906"/>
      <c r="AK28" s="907">
        <v>165</v>
      </c>
      <c r="AL28" s="898"/>
      <c r="AM28" s="898"/>
      <c r="AN28" s="898"/>
      <c r="AO28" s="898"/>
      <c r="AP28" s="898"/>
      <c r="AQ28" s="898"/>
      <c r="AR28" s="898"/>
      <c r="AS28" s="898"/>
      <c r="AT28" s="898"/>
      <c r="AU28" s="898">
        <v>157</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405</v>
      </c>
      <c r="C29" s="836"/>
      <c r="D29" s="836"/>
      <c r="E29" s="836"/>
      <c r="F29" s="836"/>
      <c r="G29" s="836"/>
      <c r="H29" s="836"/>
      <c r="I29" s="836"/>
      <c r="J29" s="836"/>
      <c r="K29" s="836"/>
      <c r="L29" s="836"/>
      <c r="M29" s="836"/>
      <c r="N29" s="836"/>
      <c r="O29" s="836"/>
      <c r="P29" s="837"/>
      <c r="Q29" s="838">
        <v>251</v>
      </c>
      <c r="R29" s="839"/>
      <c r="S29" s="839"/>
      <c r="T29" s="839"/>
      <c r="U29" s="839"/>
      <c r="V29" s="839">
        <v>250</v>
      </c>
      <c r="W29" s="839"/>
      <c r="X29" s="839"/>
      <c r="Y29" s="839"/>
      <c r="Z29" s="839"/>
      <c r="AA29" s="839">
        <v>1</v>
      </c>
      <c r="AB29" s="839"/>
      <c r="AC29" s="839"/>
      <c r="AD29" s="839"/>
      <c r="AE29" s="840"/>
      <c r="AF29" s="841">
        <v>0</v>
      </c>
      <c r="AG29" s="842"/>
      <c r="AH29" s="842"/>
      <c r="AI29" s="842"/>
      <c r="AJ29" s="843"/>
      <c r="AK29" s="910">
        <v>43</v>
      </c>
      <c r="AL29" s="911"/>
      <c r="AM29" s="911"/>
      <c r="AN29" s="911"/>
      <c r="AO29" s="911"/>
      <c r="AP29" s="911">
        <v>205</v>
      </c>
      <c r="AQ29" s="911"/>
      <c r="AR29" s="911"/>
      <c r="AS29" s="911"/>
      <c r="AT29" s="911"/>
      <c r="AU29" s="911">
        <v>33</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406</v>
      </c>
      <c r="C30" s="836"/>
      <c r="D30" s="836"/>
      <c r="E30" s="836"/>
      <c r="F30" s="836"/>
      <c r="G30" s="836"/>
      <c r="H30" s="836"/>
      <c r="I30" s="836"/>
      <c r="J30" s="836"/>
      <c r="K30" s="836"/>
      <c r="L30" s="836"/>
      <c r="M30" s="836"/>
      <c r="N30" s="836"/>
      <c r="O30" s="836"/>
      <c r="P30" s="837"/>
      <c r="Q30" s="838">
        <v>373</v>
      </c>
      <c r="R30" s="839"/>
      <c r="S30" s="839"/>
      <c r="T30" s="839"/>
      <c r="U30" s="839"/>
      <c r="V30" s="839">
        <v>370</v>
      </c>
      <c r="W30" s="839"/>
      <c r="X30" s="839"/>
      <c r="Y30" s="839"/>
      <c r="Z30" s="839"/>
      <c r="AA30" s="839">
        <v>2</v>
      </c>
      <c r="AB30" s="839"/>
      <c r="AC30" s="839"/>
      <c r="AD30" s="839"/>
      <c r="AE30" s="840"/>
      <c r="AF30" s="841">
        <v>2</v>
      </c>
      <c r="AG30" s="842"/>
      <c r="AH30" s="842"/>
      <c r="AI30" s="842"/>
      <c r="AJ30" s="843"/>
      <c r="AK30" s="910">
        <v>232</v>
      </c>
      <c r="AL30" s="911"/>
      <c r="AM30" s="911"/>
      <c r="AN30" s="911"/>
      <c r="AO30" s="911"/>
      <c r="AP30" s="911"/>
      <c r="AQ30" s="911"/>
      <c r="AR30" s="911"/>
      <c r="AS30" s="911"/>
      <c r="AT30" s="911"/>
      <c r="AU30" s="911">
        <v>232</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407</v>
      </c>
      <c r="C31" s="836"/>
      <c r="D31" s="836"/>
      <c r="E31" s="836"/>
      <c r="F31" s="836"/>
      <c r="G31" s="836"/>
      <c r="H31" s="836"/>
      <c r="I31" s="836"/>
      <c r="J31" s="836"/>
      <c r="K31" s="836"/>
      <c r="L31" s="836"/>
      <c r="M31" s="836"/>
      <c r="N31" s="836"/>
      <c r="O31" s="836"/>
      <c r="P31" s="837"/>
      <c r="Q31" s="838">
        <v>388</v>
      </c>
      <c r="R31" s="839"/>
      <c r="S31" s="839"/>
      <c r="T31" s="839"/>
      <c r="U31" s="839"/>
      <c r="V31" s="839">
        <v>441</v>
      </c>
      <c r="W31" s="839"/>
      <c r="X31" s="839"/>
      <c r="Y31" s="839"/>
      <c r="Z31" s="839"/>
      <c r="AA31" s="839">
        <v>-53</v>
      </c>
      <c r="AB31" s="839"/>
      <c r="AC31" s="839"/>
      <c r="AD31" s="839"/>
      <c r="AE31" s="840"/>
      <c r="AF31" s="841">
        <v>15</v>
      </c>
      <c r="AG31" s="842"/>
      <c r="AH31" s="842"/>
      <c r="AI31" s="842"/>
      <c r="AJ31" s="843"/>
      <c r="AK31" s="910">
        <v>236</v>
      </c>
      <c r="AL31" s="911"/>
      <c r="AM31" s="911"/>
      <c r="AN31" s="911"/>
      <c r="AO31" s="911"/>
      <c r="AP31" s="911">
        <v>3160</v>
      </c>
      <c r="AQ31" s="911"/>
      <c r="AR31" s="911"/>
      <c r="AS31" s="911"/>
      <c r="AT31" s="911"/>
      <c r="AU31" s="911">
        <v>236</v>
      </c>
      <c r="AV31" s="911"/>
      <c r="AW31" s="911"/>
      <c r="AX31" s="911"/>
      <c r="AY31" s="911"/>
      <c r="AZ31" s="912"/>
      <c r="BA31" s="912"/>
      <c r="BB31" s="912"/>
      <c r="BC31" s="912"/>
      <c r="BD31" s="912"/>
      <c r="BE31" s="908" t="s">
        <v>408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409</v>
      </c>
      <c r="C32" s="836"/>
      <c r="D32" s="836"/>
      <c r="E32" s="836"/>
      <c r="F32" s="836"/>
      <c r="G32" s="836"/>
      <c r="H32" s="836"/>
      <c r="I32" s="836"/>
      <c r="J32" s="836"/>
      <c r="K32" s="836"/>
      <c r="L32" s="836"/>
      <c r="M32" s="836"/>
      <c r="N32" s="836"/>
      <c r="O32" s="836"/>
      <c r="P32" s="837"/>
      <c r="Q32" s="838">
        <v>916</v>
      </c>
      <c r="R32" s="839"/>
      <c r="S32" s="839"/>
      <c r="T32" s="839"/>
      <c r="U32" s="839"/>
      <c r="V32" s="839">
        <v>902</v>
      </c>
      <c r="W32" s="839"/>
      <c r="X32" s="839"/>
      <c r="Y32" s="839"/>
      <c r="Z32" s="839"/>
      <c r="AA32" s="839">
        <v>14</v>
      </c>
      <c r="AB32" s="839"/>
      <c r="AC32" s="839"/>
      <c r="AD32" s="839"/>
      <c r="AE32" s="840"/>
      <c r="AF32" s="841">
        <v>14</v>
      </c>
      <c r="AG32" s="842"/>
      <c r="AH32" s="842"/>
      <c r="AI32" s="842"/>
      <c r="AJ32" s="843"/>
      <c r="AK32" s="910">
        <v>550</v>
      </c>
      <c r="AL32" s="911"/>
      <c r="AM32" s="911"/>
      <c r="AN32" s="911"/>
      <c r="AO32" s="911"/>
      <c r="AP32" s="911">
        <v>5691</v>
      </c>
      <c r="AQ32" s="911"/>
      <c r="AR32" s="911"/>
      <c r="AS32" s="911"/>
      <c r="AT32" s="911"/>
      <c r="AU32" s="911">
        <v>550</v>
      </c>
      <c r="AV32" s="911"/>
      <c r="AW32" s="911"/>
      <c r="AX32" s="911"/>
      <c r="AY32" s="911"/>
      <c r="AZ32" s="912"/>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392</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56</v>
      </c>
      <c r="AG63" s="922"/>
      <c r="AH63" s="922"/>
      <c r="AI63" s="922"/>
      <c r="AJ63" s="923"/>
      <c r="AK63" s="924"/>
      <c r="AL63" s="919"/>
      <c r="AM63" s="919"/>
      <c r="AN63" s="919"/>
      <c r="AO63" s="919"/>
      <c r="AP63" s="922">
        <v>9056</v>
      </c>
      <c r="AQ63" s="922"/>
      <c r="AR63" s="922"/>
      <c r="AS63" s="922"/>
      <c r="AT63" s="922"/>
      <c r="AU63" s="922">
        <v>1208</v>
      </c>
      <c r="AV63" s="922"/>
      <c r="AW63" s="922"/>
      <c r="AX63" s="922"/>
      <c r="AY63" s="922"/>
      <c r="AZ63" s="926"/>
      <c r="BA63" s="926"/>
      <c r="BB63" s="926"/>
      <c r="BC63" s="926"/>
      <c r="BD63" s="926"/>
      <c r="BE63" s="927"/>
      <c r="BF63" s="927"/>
      <c r="BG63" s="927"/>
      <c r="BH63" s="927"/>
      <c r="BI63" s="928"/>
      <c r="BJ63" s="929">
        <v>-3.76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592</v>
      </c>
      <c r="C68" s="950"/>
      <c r="D68" s="950"/>
      <c r="E68" s="950"/>
      <c r="F68" s="950"/>
      <c r="G68" s="950"/>
      <c r="H68" s="950"/>
      <c r="I68" s="950"/>
      <c r="J68" s="950"/>
      <c r="K68" s="950"/>
      <c r="L68" s="950"/>
      <c r="M68" s="950"/>
      <c r="N68" s="950"/>
      <c r="O68" s="950"/>
      <c r="P68" s="951"/>
      <c r="Q68" s="952">
        <v>1494</v>
      </c>
      <c r="R68" s="946"/>
      <c r="S68" s="946"/>
      <c r="T68" s="946"/>
      <c r="U68" s="946"/>
      <c r="V68" s="946">
        <v>1420</v>
      </c>
      <c r="W68" s="946"/>
      <c r="X68" s="946"/>
      <c r="Y68" s="946"/>
      <c r="Z68" s="946"/>
      <c r="AA68" s="946">
        <v>74</v>
      </c>
      <c r="AB68" s="946"/>
      <c r="AC68" s="946"/>
      <c r="AD68" s="946"/>
      <c r="AE68" s="946"/>
      <c r="AF68" s="946">
        <v>74</v>
      </c>
      <c r="AG68" s="946"/>
      <c r="AH68" s="946"/>
      <c r="AI68" s="946"/>
      <c r="AJ68" s="946"/>
      <c r="AK68" s="946">
        <v>101</v>
      </c>
      <c r="AL68" s="946"/>
      <c r="AM68" s="946"/>
      <c r="AN68" s="946"/>
      <c r="AO68" s="946"/>
      <c r="AP68" s="946">
        <v>112</v>
      </c>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593</v>
      </c>
      <c r="C69" s="954"/>
      <c r="D69" s="954"/>
      <c r="E69" s="954"/>
      <c r="F69" s="954"/>
      <c r="G69" s="954"/>
      <c r="H69" s="954"/>
      <c r="I69" s="954"/>
      <c r="J69" s="954"/>
      <c r="K69" s="954"/>
      <c r="L69" s="954"/>
      <c r="M69" s="954"/>
      <c r="N69" s="954"/>
      <c r="O69" s="954"/>
      <c r="P69" s="955"/>
      <c r="Q69" s="956">
        <v>3699</v>
      </c>
      <c r="R69" s="911"/>
      <c r="S69" s="911"/>
      <c r="T69" s="911"/>
      <c r="U69" s="911"/>
      <c r="V69" s="911">
        <v>3658</v>
      </c>
      <c r="W69" s="911"/>
      <c r="X69" s="911"/>
      <c r="Y69" s="911"/>
      <c r="Z69" s="911"/>
      <c r="AA69" s="911">
        <v>40</v>
      </c>
      <c r="AB69" s="911"/>
      <c r="AC69" s="911"/>
      <c r="AD69" s="911"/>
      <c r="AE69" s="911"/>
      <c r="AF69" s="911">
        <v>40</v>
      </c>
      <c r="AG69" s="911"/>
      <c r="AH69" s="911"/>
      <c r="AI69" s="911"/>
      <c r="AJ69" s="911"/>
      <c r="AK69" s="911">
        <v>554</v>
      </c>
      <c r="AL69" s="911"/>
      <c r="AM69" s="911"/>
      <c r="AN69" s="911"/>
      <c r="AO69" s="911"/>
      <c r="AP69" s="911" t="s">
        <v>580</v>
      </c>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594</v>
      </c>
      <c r="C70" s="954"/>
      <c r="D70" s="954"/>
      <c r="E70" s="954"/>
      <c r="F70" s="954"/>
      <c r="G70" s="954"/>
      <c r="H70" s="954"/>
      <c r="I70" s="954"/>
      <c r="J70" s="954"/>
      <c r="K70" s="954"/>
      <c r="L70" s="954"/>
      <c r="M70" s="954"/>
      <c r="N70" s="954"/>
      <c r="O70" s="954"/>
      <c r="P70" s="955"/>
      <c r="Q70" s="956">
        <v>1923</v>
      </c>
      <c r="R70" s="911"/>
      <c r="S70" s="911"/>
      <c r="T70" s="911"/>
      <c r="U70" s="911"/>
      <c r="V70" s="911">
        <v>1835</v>
      </c>
      <c r="W70" s="911"/>
      <c r="X70" s="911"/>
      <c r="Y70" s="911"/>
      <c r="Z70" s="911"/>
      <c r="AA70" s="911">
        <v>87</v>
      </c>
      <c r="AB70" s="911"/>
      <c r="AC70" s="911"/>
      <c r="AD70" s="911"/>
      <c r="AE70" s="911"/>
      <c r="AF70" s="911">
        <v>1915</v>
      </c>
      <c r="AG70" s="911"/>
      <c r="AH70" s="911"/>
      <c r="AI70" s="911"/>
      <c r="AJ70" s="911"/>
      <c r="AK70" s="911">
        <v>317</v>
      </c>
      <c r="AL70" s="911"/>
      <c r="AM70" s="911"/>
      <c r="AN70" s="911"/>
      <c r="AO70" s="911"/>
      <c r="AP70" s="911">
        <v>697</v>
      </c>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595</v>
      </c>
      <c r="C71" s="954"/>
      <c r="D71" s="954"/>
      <c r="E71" s="954"/>
      <c r="F71" s="954"/>
      <c r="G71" s="954"/>
      <c r="H71" s="954"/>
      <c r="I71" s="954"/>
      <c r="J71" s="954"/>
      <c r="K71" s="954"/>
      <c r="L71" s="954"/>
      <c r="M71" s="954"/>
      <c r="N71" s="954"/>
      <c r="O71" s="954"/>
      <c r="P71" s="955"/>
      <c r="Q71" s="956">
        <v>1241</v>
      </c>
      <c r="R71" s="911"/>
      <c r="S71" s="911"/>
      <c r="T71" s="911"/>
      <c r="U71" s="911"/>
      <c r="V71" s="911">
        <v>1233</v>
      </c>
      <c r="W71" s="911"/>
      <c r="X71" s="911"/>
      <c r="Y71" s="911"/>
      <c r="Z71" s="911"/>
      <c r="AA71" s="911">
        <v>8</v>
      </c>
      <c r="AB71" s="911"/>
      <c r="AC71" s="911"/>
      <c r="AD71" s="911"/>
      <c r="AE71" s="911"/>
      <c r="AF71" s="911">
        <v>8</v>
      </c>
      <c r="AG71" s="911"/>
      <c r="AH71" s="911"/>
      <c r="AI71" s="911"/>
      <c r="AJ71" s="911"/>
      <c r="AK71" s="911">
        <v>47</v>
      </c>
      <c r="AL71" s="911"/>
      <c r="AM71" s="911"/>
      <c r="AN71" s="911"/>
      <c r="AO71" s="911"/>
      <c r="AP71" s="911">
        <v>852</v>
      </c>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596</v>
      </c>
      <c r="C72" s="954"/>
      <c r="D72" s="954"/>
      <c r="E72" s="954"/>
      <c r="F72" s="954"/>
      <c r="G72" s="954"/>
      <c r="H72" s="954"/>
      <c r="I72" s="954"/>
      <c r="J72" s="954"/>
      <c r="K72" s="954"/>
      <c r="L72" s="954"/>
      <c r="M72" s="954"/>
      <c r="N72" s="954"/>
      <c r="O72" s="954"/>
      <c r="P72" s="955"/>
      <c r="Q72" s="956">
        <v>6058</v>
      </c>
      <c r="R72" s="911"/>
      <c r="S72" s="911"/>
      <c r="T72" s="911"/>
      <c r="U72" s="911"/>
      <c r="V72" s="911">
        <v>5913</v>
      </c>
      <c r="W72" s="911"/>
      <c r="X72" s="911"/>
      <c r="Y72" s="911"/>
      <c r="Z72" s="911"/>
      <c r="AA72" s="911">
        <v>145</v>
      </c>
      <c r="AB72" s="911"/>
      <c r="AC72" s="911"/>
      <c r="AD72" s="911"/>
      <c r="AE72" s="911"/>
      <c r="AF72" s="911">
        <v>145</v>
      </c>
      <c r="AG72" s="911"/>
      <c r="AH72" s="911"/>
      <c r="AI72" s="911"/>
      <c r="AJ72" s="911"/>
      <c r="AK72" s="911" t="s">
        <v>599</v>
      </c>
      <c r="AL72" s="911"/>
      <c r="AM72" s="911"/>
      <c r="AN72" s="911"/>
      <c r="AO72" s="911"/>
      <c r="AP72" s="911" t="s">
        <v>580</v>
      </c>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597</v>
      </c>
      <c r="C73" s="954"/>
      <c r="D73" s="954"/>
      <c r="E73" s="954"/>
      <c r="F73" s="954"/>
      <c r="G73" s="954"/>
      <c r="H73" s="954"/>
      <c r="I73" s="954"/>
      <c r="J73" s="954"/>
      <c r="K73" s="954"/>
      <c r="L73" s="954"/>
      <c r="M73" s="954"/>
      <c r="N73" s="954"/>
      <c r="O73" s="954"/>
      <c r="P73" s="955"/>
      <c r="Q73" s="956">
        <v>292</v>
      </c>
      <c r="R73" s="911"/>
      <c r="S73" s="911"/>
      <c r="T73" s="911"/>
      <c r="U73" s="911"/>
      <c r="V73" s="911">
        <v>267</v>
      </c>
      <c r="W73" s="911"/>
      <c r="X73" s="911"/>
      <c r="Y73" s="911"/>
      <c r="Z73" s="911"/>
      <c r="AA73" s="911">
        <v>25</v>
      </c>
      <c r="AB73" s="911"/>
      <c r="AC73" s="911"/>
      <c r="AD73" s="911"/>
      <c r="AE73" s="911"/>
      <c r="AF73" s="911">
        <v>25</v>
      </c>
      <c r="AG73" s="911"/>
      <c r="AH73" s="911"/>
      <c r="AI73" s="911"/>
      <c r="AJ73" s="911"/>
      <c r="AK73" s="911">
        <v>26</v>
      </c>
      <c r="AL73" s="911"/>
      <c r="AM73" s="911"/>
      <c r="AN73" s="911"/>
      <c r="AO73" s="911"/>
      <c r="AP73" s="911" t="s">
        <v>580</v>
      </c>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598</v>
      </c>
      <c r="C74" s="954"/>
      <c r="D74" s="954"/>
      <c r="E74" s="954"/>
      <c r="F74" s="954"/>
      <c r="G74" s="954"/>
      <c r="H74" s="954"/>
      <c r="I74" s="954"/>
      <c r="J74" s="954"/>
      <c r="K74" s="954"/>
      <c r="L74" s="954"/>
      <c r="M74" s="954"/>
      <c r="N74" s="954"/>
      <c r="O74" s="954"/>
      <c r="P74" s="955"/>
      <c r="Q74" s="956">
        <v>110326</v>
      </c>
      <c r="R74" s="911"/>
      <c r="S74" s="911"/>
      <c r="T74" s="911"/>
      <c r="U74" s="911"/>
      <c r="V74" s="911">
        <v>108567</v>
      </c>
      <c r="W74" s="911"/>
      <c r="X74" s="911"/>
      <c r="Y74" s="911"/>
      <c r="Z74" s="911"/>
      <c r="AA74" s="911">
        <v>1760</v>
      </c>
      <c r="AB74" s="911"/>
      <c r="AC74" s="911"/>
      <c r="AD74" s="911"/>
      <c r="AE74" s="911"/>
      <c r="AF74" s="911">
        <v>1760</v>
      </c>
      <c r="AG74" s="911"/>
      <c r="AH74" s="911"/>
      <c r="AI74" s="911"/>
      <c r="AJ74" s="911"/>
      <c r="AK74" s="911">
        <v>0</v>
      </c>
      <c r="AL74" s="911"/>
      <c r="AM74" s="911"/>
      <c r="AN74" s="911"/>
      <c r="AO74" s="911"/>
      <c r="AP74" s="911" t="s">
        <v>580</v>
      </c>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392</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3967</v>
      </c>
      <c r="AG88" s="922"/>
      <c r="AH88" s="922"/>
      <c r="AI88" s="922"/>
      <c r="AJ88" s="922"/>
      <c r="AK88" s="919"/>
      <c r="AL88" s="919"/>
      <c r="AM88" s="919"/>
      <c r="AN88" s="919"/>
      <c r="AO88" s="919"/>
      <c r="AP88" s="922">
        <v>1661</v>
      </c>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360</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310</v>
      </c>
      <c r="AG109" s="975"/>
      <c r="AH109" s="975"/>
      <c r="AI109" s="975"/>
      <c r="AJ109" s="976"/>
      <c r="AK109" s="974" t="s">
        <v>309</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310</v>
      </c>
      <c r="BW109" s="975"/>
      <c r="BX109" s="975"/>
      <c r="BY109" s="975"/>
      <c r="BZ109" s="976"/>
      <c r="CA109" s="974" t="s">
        <v>309</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310</v>
      </c>
      <c r="DM109" s="975"/>
      <c r="DN109" s="975"/>
      <c r="DO109" s="975"/>
      <c r="DP109" s="976"/>
      <c r="DQ109" s="974" t="s">
        <v>309</v>
      </c>
      <c r="DR109" s="975"/>
      <c r="DS109" s="975"/>
      <c r="DT109" s="975"/>
      <c r="DU109" s="976"/>
      <c r="DV109" s="974" t="s">
        <v>432</v>
      </c>
      <c r="DW109" s="975"/>
      <c r="DX109" s="975"/>
      <c r="DY109" s="975"/>
      <c r="DZ109" s="977"/>
    </row>
    <row r="110" spans="1:131" s="246" customFormat="1" ht="26.25" customHeight="1" x14ac:dyDescent="0.15">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1993274</v>
      </c>
      <c r="AB110" s="982"/>
      <c r="AC110" s="982"/>
      <c r="AD110" s="982"/>
      <c r="AE110" s="983"/>
      <c r="AF110" s="984">
        <v>1927134</v>
      </c>
      <c r="AG110" s="982"/>
      <c r="AH110" s="982"/>
      <c r="AI110" s="982"/>
      <c r="AJ110" s="983"/>
      <c r="AK110" s="984">
        <v>1943813</v>
      </c>
      <c r="AL110" s="982"/>
      <c r="AM110" s="982"/>
      <c r="AN110" s="982"/>
      <c r="AO110" s="983"/>
      <c r="AP110" s="985">
        <v>38.299999999999997</v>
      </c>
      <c r="AQ110" s="986"/>
      <c r="AR110" s="986"/>
      <c r="AS110" s="986"/>
      <c r="AT110" s="987"/>
      <c r="AU110" s="988" t="s">
        <v>73</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14515659</v>
      </c>
      <c r="BR110" s="1017"/>
      <c r="BS110" s="1017"/>
      <c r="BT110" s="1017"/>
      <c r="BU110" s="1017"/>
      <c r="BV110" s="1017">
        <v>13762455</v>
      </c>
      <c r="BW110" s="1017"/>
      <c r="BX110" s="1017"/>
      <c r="BY110" s="1017"/>
      <c r="BZ110" s="1017"/>
      <c r="CA110" s="1017">
        <v>13184893</v>
      </c>
      <c r="CB110" s="1017"/>
      <c r="CC110" s="1017"/>
      <c r="CD110" s="1017"/>
      <c r="CE110" s="1017"/>
      <c r="CF110" s="1031">
        <v>259.8</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438</v>
      </c>
      <c r="DH110" s="1017"/>
      <c r="DI110" s="1017"/>
      <c r="DJ110" s="1017"/>
      <c r="DK110" s="1017"/>
      <c r="DL110" s="1017" t="s">
        <v>438</v>
      </c>
      <c r="DM110" s="1017"/>
      <c r="DN110" s="1017"/>
      <c r="DO110" s="1017"/>
      <c r="DP110" s="1017"/>
      <c r="DQ110" s="1017" t="s">
        <v>438</v>
      </c>
      <c r="DR110" s="1017"/>
      <c r="DS110" s="1017"/>
      <c r="DT110" s="1017"/>
      <c r="DU110" s="1017"/>
      <c r="DV110" s="1018" t="s">
        <v>439</v>
      </c>
      <c r="DW110" s="1018"/>
      <c r="DX110" s="1018"/>
      <c r="DY110" s="1018"/>
      <c r="DZ110" s="1019"/>
    </row>
    <row r="111" spans="1:131" s="246" customFormat="1" ht="26.25" customHeight="1" x14ac:dyDescent="0.15">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439</v>
      </c>
      <c r="AG111" s="1024"/>
      <c r="AH111" s="1024"/>
      <c r="AI111" s="1024"/>
      <c r="AJ111" s="1025"/>
      <c r="AK111" s="1026" t="s">
        <v>439</v>
      </c>
      <c r="AL111" s="1024"/>
      <c r="AM111" s="1024"/>
      <c r="AN111" s="1024"/>
      <c r="AO111" s="1025"/>
      <c r="AP111" s="1027" t="s">
        <v>439</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v>53983</v>
      </c>
      <c r="BR111" s="1010"/>
      <c r="BS111" s="1010"/>
      <c r="BT111" s="1010"/>
      <c r="BU111" s="1010"/>
      <c r="BV111" s="1010">
        <v>47429</v>
      </c>
      <c r="BW111" s="1010"/>
      <c r="BX111" s="1010"/>
      <c r="BY111" s="1010"/>
      <c r="BZ111" s="1010"/>
      <c r="CA111" s="1010">
        <v>40808</v>
      </c>
      <c r="CB111" s="1010"/>
      <c r="CC111" s="1010"/>
      <c r="CD111" s="1010"/>
      <c r="CE111" s="1010"/>
      <c r="CF111" s="1004">
        <v>0.8</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443</v>
      </c>
      <c r="DH111" s="1010"/>
      <c r="DI111" s="1010"/>
      <c r="DJ111" s="1010"/>
      <c r="DK111" s="1010"/>
      <c r="DL111" s="1010" t="s">
        <v>443</v>
      </c>
      <c r="DM111" s="1010"/>
      <c r="DN111" s="1010"/>
      <c r="DO111" s="1010"/>
      <c r="DP111" s="1010"/>
      <c r="DQ111" s="1010" t="s">
        <v>443</v>
      </c>
      <c r="DR111" s="1010"/>
      <c r="DS111" s="1010"/>
      <c r="DT111" s="1010"/>
      <c r="DU111" s="1010"/>
      <c r="DV111" s="1011" t="s">
        <v>443</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446</v>
      </c>
      <c r="AG112" s="1049"/>
      <c r="AH112" s="1049"/>
      <c r="AI112" s="1049"/>
      <c r="AJ112" s="1050"/>
      <c r="AK112" s="1051" t="s">
        <v>447</v>
      </c>
      <c r="AL112" s="1049"/>
      <c r="AM112" s="1049"/>
      <c r="AN112" s="1049"/>
      <c r="AO112" s="1050"/>
      <c r="AP112" s="1052" t="s">
        <v>129</v>
      </c>
      <c r="AQ112" s="1053"/>
      <c r="AR112" s="1053"/>
      <c r="AS112" s="1053"/>
      <c r="AT112" s="1054"/>
      <c r="AU112" s="990"/>
      <c r="AV112" s="991"/>
      <c r="AW112" s="991"/>
      <c r="AX112" s="991"/>
      <c r="AY112" s="991"/>
      <c r="AZ112" s="1039" t="s">
        <v>448</v>
      </c>
      <c r="BA112" s="1040"/>
      <c r="BB112" s="1040"/>
      <c r="BC112" s="1040"/>
      <c r="BD112" s="1040"/>
      <c r="BE112" s="1040"/>
      <c r="BF112" s="1040"/>
      <c r="BG112" s="1040"/>
      <c r="BH112" s="1040"/>
      <c r="BI112" s="1040"/>
      <c r="BJ112" s="1040"/>
      <c r="BK112" s="1040"/>
      <c r="BL112" s="1040"/>
      <c r="BM112" s="1040"/>
      <c r="BN112" s="1040"/>
      <c r="BO112" s="1040"/>
      <c r="BP112" s="1041"/>
      <c r="BQ112" s="1009">
        <v>8955285</v>
      </c>
      <c r="BR112" s="1010"/>
      <c r="BS112" s="1010"/>
      <c r="BT112" s="1010"/>
      <c r="BU112" s="1010"/>
      <c r="BV112" s="1010">
        <v>8356829</v>
      </c>
      <c r="BW112" s="1010"/>
      <c r="BX112" s="1010"/>
      <c r="BY112" s="1010"/>
      <c r="BZ112" s="1010"/>
      <c r="CA112" s="1010">
        <v>8109468</v>
      </c>
      <c r="CB112" s="1010"/>
      <c r="CC112" s="1010"/>
      <c r="CD112" s="1010"/>
      <c r="CE112" s="1010"/>
      <c r="CF112" s="1004">
        <v>159.80000000000001</v>
      </c>
      <c r="CG112" s="1005"/>
      <c r="CH112" s="1005"/>
      <c r="CI112" s="1005"/>
      <c r="CJ112" s="1005"/>
      <c r="CK112" s="1035"/>
      <c r="CL112" s="1036"/>
      <c r="CM112" s="1006" t="s">
        <v>449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446</v>
      </c>
      <c r="DH112" s="1010"/>
      <c r="DI112" s="1010"/>
      <c r="DJ112" s="1010"/>
      <c r="DK112" s="1010"/>
      <c r="DL112" s="1010" t="s">
        <v>446</v>
      </c>
      <c r="DM112" s="1010"/>
      <c r="DN112" s="1010"/>
      <c r="DO112" s="1010"/>
      <c r="DP112" s="1010"/>
      <c r="DQ112" s="1010" t="s">
        <v>443</v>
      </c>
      <c r="DR112" s="1010"/>
      <c r="DS112" s="1010"/>
      <c r="DT112" s="1010"/>
      <c r="DU112" s="1010"/>
      <c r="DV112" s="1011" t="s">
        <v>129</v>
      </c>
      <c r="DW112" s="1011"/>
      <c r="DX112" s="1011"/>
      <c r="DY112" s="1011"/>
      <c r="DZ112" s="1012"/>
    </row>
    <row r="113" spans="1:130" s="246" customFormat="1" ht="26.25" customHeight="1" x14ac:dyDescent="0.15">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677927</v>
      </c>
      <c r="AB113" s="1024"/>
      <c r="AC113" s="1024"/>
      <c r="AD113" s="1024"/>
      <c r="AE113" s="1025"/>
      <c r="AF113" s="1026">
        <v>679455</v>
      </c>
      <c r="AG113" s="1024"/>
      <c r="AH113" s="1024"/>
      <c r="AI113" s="1024"/>
      <c r="AJ113" s="1025"/>
      <c r="AK113" s="1026">
        <v>691613</v>
      </c>
      <c r="AL113" s="1024"/>
      <c r="AM113" s="1024"/>
      <c r="AN113" s="1024"/>
      <c r="AO113" s="1025"/>
      <c r="AP113" s="1027">
        <v>13.6</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v>885069</v>
      </c>
      <c r="BR113" s="1010"/>
      <c r="BS113" s="1010"/>
      <c r="BT113" s="1010"/>
      <c r="BU113" s="1010"/>
      <c r="BV113" s="1010">
        <v>768403</v>
      </c>
      <c r="BW113" s="1010"/>
      <c r="BX113" s="1010"/>
      <c r="BY113" s="1010"/>
      <c r="BZ113" s="1010"/>
      <c r="CA113" s="1010">
        <v>655892</v>
      </c>
      <c r="CB113" s="1010"/>
      <c r="CC113" s="1010"/>
      <c r="CD113" s="1010"/>
      <c r="CE113" s="1010"/>
      <c r="CF113" s="1004">
        <v>12.9</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47503</v>
      </c>
      <c r="DH113" s="1049"/>
      <c r="DI113" s="1049"/>
      <c r="DJ113" s="1049"/>
      <c r="DK113" s="1050"/>
      <c r="DL113" s="1051">
        <v>43109</v>
      </c>
      <c r="DM113" s="1049"/>
      <c r="DN113" s="1049"/>
      <c r="DO113" s="1049"/>
      <c r="DP113" s="1050"/>
      <c r="DQ113" s="1051">
        <v>38648</v>
      </c>
      <c r="DR113" s="1049"/>
      <c r="DS113" s="1049"/>
      <c r="DT113" s="1049"/>
      <c r="DU113" s="1050"/>
      <c r="DV113" s="1052">
        <v>0.8</v>
      </c>
      <c r="DW113" s="1053"/>
      <c r="DX113" s="1053"/>
      <c r="DY113" s="1053"/>
      <c r="DZ113" s="1054"/>
    </row>
    <row r="114" spans="1:130" s="246" customFormat="1" ht="26.25" customHeight="1" x14ac:dyDescent="0.15">
      <c r="A114" s="1044"/>
      <c r="B114" s="1045"/>
      <c r="C114" s="1040" t="s">
        <v>453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97117</v>
      </c>
      <c r="AB114" s="1049"/>
      <c r="AC114" s="1049"/>
      <c r="AD114" s="1049"/>
      <c r="AE114" s="1050"/>
      <c r="AF114" s="1051">
        <v>100648</v>
      </c>
      <c r="AG114" s="1049"/>
      <c r="AH114" s="1049"/>
      <c r="AI114" s="1049"/>
      <c r="AJ114" s="1050"/>
      <c r="AK114" s="1051">
        <v>102156</v>
      </c>
      <c r="AL114" s="1049"/>
      <c r="AM114" s="1049"/>
      <c r="AN114" s="1049"/>
      <c r="AO114" s="1050"/>
      <c r="AP114" s="1052">
        <v>2</v>
      </c>
      <c r="AQ114" s="1053"/>
      <c r="AR114" s="1053"/>
      <c r="AS114" s="1053"/>
      <c r="AT114" s="1054"/>
      <c r="AU114" s="990"/>
      <c r="AV114" s="991"/>
      <c r="AW114" s="991"/>
      <c r="AX114" s="991"/>
      <c r="AY114" s="991"/>
      <c r="AZ114" s="1039" t="s">
        <v>454</v>
      </c>
      <c r="BA114" s="1040"/>
      <c r="BB114" s="1040"/>
      <c r="BC114" s="1040"/>
      <c r="BD114" s="1040"/>
      <c r="BE114" s="1040"/>
      <c r="BF114" s="1040"/>
      <c r="BG114" s="1040"/>
      <c r="BH114" s="1040"/>
      <c r="BI114" s="1040"/>
      <c r="BJ114" s="1040"/>
      <c r="BK114" s="1040"/>
      <c r="BL114" s="1040"/>
      <c r="BM114" s="1040"/>
      <c r="BN114" s="1040"/>
      <c r="BO114" s="1040"/>
      <c r="BP114" s="1041"/>
      <c r="BQ114" s="1009">
        <v>2178649</v>
      </c>
      <c r="BR114" s="1010"/>
      <c r="BS114" s="1010"/>
      <c r="BT114" s="1010"/>
      <c r="BU114" s="1010"/>
      <c r="BV114" s="1010">
        <v>2166654</v>
      </c>
      <c r="BW114" s="1010"/>
      <c r="BX114" s="1010"/>
      <c r="BY114" s="1010"/>
      <c r="BZ114" s="1010"/>
      <c r="CA114" s="1010">
        <v>2109363</v>
      </c>
      <c r="CB114" s="1010"/>
      <c r="CC114" s="1010"/>
      <c r="CD114" s="1010"/>
      <c r="CE114" s="1010"/>
      <c r="CF114" s="1004">
        <v>41.6</v>
      </c>
      <c r="CG114" s="1005"/>
      <c r="CH114" s="1005"/>
      <c r="CI114" s="1005"/>
      <c r="CJ114" s="1005"/>
      <c r="CK114" s="1035"/>
      <c r="CL114" s="1036"/>
      <c r="CM114" s="1006" t="s">
        <v>455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446</v>
      </c>
      <c r="DR114" s="1049"/>
      <c r="DS114" s="1049"/>
      <c r="DT114" s="1049"/>
      <c r="DU114" s="1050"/>
      <c r="DV114" s="1052" t="s">
        <v>129</v>
      </c>
      <c r="DW114" s="1053"/>
      <c r="DX114" s="1053"/>
      <c r="DY114" s="1053"/>
      <c r="DZ114" s="1054"/>
    </row>
    <row r="115" spans="1:130" s="246" customFormat="1" ht="26.25" customHeight="1" x14ac:dyDescent="0.15">
      <c r="A115" s="1044"/>
      <c r="B115" s="1045"/>
      <c r="C115" s="1040" t="s">
        <v>456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5750</v>
      </c>
      <c r="AB115" s="1024"/>
      <c r="AC115" s="1024"/>
      <c r="AD115" s="1024"/>
      <c r="AE115" s="1025"/>
      <c r="AF115" s="1026">
        <v>5750</v>
      </c>
      <c r="AG115" s="1024"/>
      <c r="AH115" s="1024"/>
      <c r="AI115" s="1024"/>
      <c r="AJ115" s="1025"/>
      <c r="AK115" s="1026">
        <v>5750</v>
      </c>
      <c r="AL115" s="1024"/>
      <c r="AM115" s="1024"/>
      <c r="AN115" s="1024"/>
      <c r="AO115" s="1025"/>
      <c r="AP115" s="1027">
        <v>0.1</v>
      </c>
      <c r="AQ115" s="1028"/>
      <c r="AR115" s="1028"/>
      <c r="AS115" s="1028"/>
      <c r="AT115" s="1029"/>
      <c r="AU115" s="990"/>
      <c r="AV115" s="991"/>
      <c r="AW115" s="991"/>
      <c r="AX115" s="991"/>
      <c r="AY115" s="991"/>
      <c r="AZ115" s="1039" t="s">
        <v>457</v>
      </c>
      <c r="BA115" s="1040"/>
      <c r="BB115" s="1040"/>
      <c r="BC115" s="1040"/>
      <c r="BD115" s="1040"/>
      <c r="BE115" s="1040"/>
      <c r="BF115" s="1040"/>
      <c r="BG115" s="1040"/>
      <c r="BH115" s="1040"/>
      <c r="BI115" s="1040"/>
      <c r="BJ115" s="1040"/>
      <c r="BK115" s="1040"/>
      <c r="BL115" s="1040"/>
      <c r="BM115" s="1040"/>
      <c r="BN115" s="1040"/>
      <c r="BO115" s="1040"/>
      <c r="BP115" s="1041"/>
      <c r="BQ115" s="1009" t="s">
        <v>447</v>
      </c>
      <c r="BR115" s="1010"/>
      <c r="BS115" s="1010"/>
      <c r="BT115" s="1010"/>
      <c r="BU115" s="1010"/>
      <c r="BV115" s="1010" t="s">
        <v>458</v>
      </c>
      <c r="BW115" s="1010"/>
      <c r="BX115" s="1010"/>
      <c r="BY115" s="1010"/>
      <c r="BZ115" s="1010"/>
      <c r="CA115" s="1010" t="s">
        <v>129</v>
      </c>
      <c r="CB115" s="1010"/>
      <c r="CC115" s="1010"/>
      <c r="CD115" s="1010"/>
      <c r="CE115" s="1010"/>
      <c r="CF115" s="1004" t="s">
        <v>129</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446</v>
      </c>
      <c r="DM115" s="1049"/>
      <c r="DN115" s="1049"/>
      <c r="DO115" s="1049"/>
      <c r="DP115" s="1050"/>
      <c r="DQ115" s="1051" t="s">
        <v>129</v>
      </c>
      <c r="DR115" s="1049"/>
      <c r="DS115" s="1049"/>
      <c r="DT115" s="1049"/>
      <c r="DU115" s="1050"/>
      <c r="DV115" s="1052" t="s">
        <v>446</v>
      </c>
      <c r="DW115" s="1053"/>
      <c r="DX115" s="1053"/>
      <c r="DY115" s="1053"/>
      <c r="DZ115" s="1054"/>
    </row>
    <row r="116" spans="1:130" s="246" customFormat="1" ht="26.25" customHeight="1" x14ac:dyDescent="0.15">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176</v>
      </c>
      <c r="AB116" s="1049"/>
      <c r="AC116" s="1049"/>
      <c r="AD116" s="1049"/>
      <c r="AE116" s="1050"/>
      <c r="AF116" s="1051">
        <v>135</v>
      </c>
      <c r="AG116" s="1049"/>
      <c r="AH116" s="1049"/>
      <c r="AI116" s="1049"/>
      <c r="AJ116" s="1050"/>
      <c r="AK116" s="1051">
        <v>693</v>
      </c>
      <c r="AL116" s="1049"/>
      <c r="AM116" s="1049"/>
      <c r="AN116" s="1049"/>
      <c r="AO116" s="1050"/>
      <c r="AP116" s="1052">
        <v>0</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446</v>
      </c>
      <c r="BW116" s="1010"/>
      <c r="BX116" s="1010"/>
      <c r="BY116" s="1010"/>
      <c r="BZ116" s="1010"/>
      <c r="CA116" s="1010" t="s">
        <v>129</v>
      </c>
      <c r="CB116" s="1010"/>
      <c r="CC116" s="1010"/>
      <c r="CD116" s="1010"/>
      <c r="CE116" s="1010"/>
      <c r="CF116" s="1004" t="s">
        <v>443</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6480</v>
      </c>
      <c r="DH116" s="1049"/>
      <c r="DI116" s="1049"/>
      <c r="DJ116" s="1049"/>
      <c r="DK116" s="1050"/>
      <c r="DL116" s="1051">
        <v>4320</v>
      </c>
      <c r="DM116" s="1049"/>
      <c r="DN116" s="1049"/>
      <c r="DO116" s="1049"/>
      <c r="DP116" s="1050"/>
      <c r="DQ116" s="1051">
        <v>2160</v>
      </c>
      <c r="DR116" s="1049"/>
      <c r="DS116" s="1049"/>
      <c r="DT116" s="1049"/>
      <c r="DU116" s="1050"/>
      <c r="DV116" s="1052">
        <v>0</v>
      </c>
      <c r="DW116" s="1053"/>
      <c r="DX116" s="1053"/>
      <c r="DY116" s="1053"/>
      <c r="DZ116" s="1054"/>
    </row>
    <row r="117" spans="1:130" s="246" customFormat="1" ht="26.25" customHeight="1" x14ac:dyDescent="0.15">
      <c r="A117" s="994" t="s">
        <v>191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2774244</v>
      </c>
      <c r="AB117" s="1067"/>
      <c r="AC117" s="1067"/>
      <c r="AD117" s="1067"/>
      <c r="AE117" s="1068"/>
      <c r="AF117" s="1069">
        <v>2713122</v>
      </c>
      <c r="AG117" s="1067"/>
      <c r="AH117" s="1067"/>
      <c r="AI117" s="1067"/>
      <c r="AJ117" s="1068"/>
      <c r="AK117" s="1069">
        <v>2744025</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446</v>
      </c>
      <c r="BR117" s="1010"/>
      <c r="BS117" s="1010"/>
      <c r="BT117" s="1010"/>
      <c r="BU117" s="1010"/>
      <c r="BV117" s="1010" t="s">
        <v>129</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446</v>
      </c>
      <c r="DR117" s="1049"/>
      <c r="DS117" s="1049"/>
      <c r="DT117" s="1049"/>
      <c r="DU117" s="1050"/>
      <c r="DV117" s="1052" t="s">
        <v>129</v>
      </c>
      <c r="DW117" s="1053"/>
      <c r="DX117" s="1053"/>
      <c r="DY117" s="1053"/>
      <c r="DZ117" s="1054"/>
    </row>
    <row r="118" spans="1:130" s="246" customFormat="1" ht="26.25" customHeight="1" x14ac:dyDescent="0.15">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310</v>
      </c>
      <c r="AG118" s="975"/>
      <c r="AH118" s="975"/>
      <c r="AI118" s="975"/>
      <c r="AJ118" s="976"/>
      <c r="AK118" s="974" t="s">
        <v>309</v>
      </c>
      <c r="AL118" s="975"/>
      <c r="AM118" s="975"/>
      <c r="AN118" s="975"/>
      <c r="AO118" s="976"/>
      <c r="AP118" s="1061" t="s">
        <v>432</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458</v>
      </c>
      <c r="BR118" s="1088"/>
      <c r="BS118" s="1088"/>
      <c r="BT118" s="1088"/>
      <c r="BU118" s="1088"/>
      <c r="BV118" s="1088" t="s">
        <v>446</v>
      </c>
      <c r="BW118" s="1088"/>
      <c r="BX118" s="1088"/>
      <c r="BY118" s="1088"/>
      <c r="BZ118" s="1088"/>
      <c r="CA118" s="1088" t="s">
        <v>129</v>
      </c>
      <c r="CB118" s="1088"/>
      <c r="CC118" s="1088"/>
      <c r="CD118" s="1088"/>
      <c r="CE118" s="1088"/>
      <c r="CF118" s="1004" t="s">
        <v>446</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446</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x14ac:dyDescent="0.15">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446</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191</v>
      </c>
      <c r="BA119" s="277"/>
      <c r="BB119" s="277"/>
      <c r="BC119" s="277"/>
      <c r="BD119" s="277"/>
      <c r="BE119" s="277"/>
      <c r="BF119" s="277"/>
      <c r="BG119" s="277"/>
      <c r="BH119" s="277"/>
      <c r="BI119" s="277"/>
      <c r="BJ119" s="277"/>
      <c r="BK119" s="277"/>
      <c r="BL119" s="277"/>
      <c r="BM119" s="277"/>
      <c r="BN119" s="277"/>
      <c r="BO119" s="1065" t="s">
        <v>468</v>
      </c>
      <c r="BP119" s="1096"/>
      <c r="BQ119" s="1087">
        <v>26588645</v>
      </c>
      <c r="BR119" s="1088"/>
      <c r="BS119" s="1088"/>
      <c r="BT119" s="1088"/>
      <c r="BU119" s="1088"/>
      <c r="BV119" s="1088">
        <v>25101770</v>
      </c>
      <c r="BW119" s="1088"/>
      <c r="BX119" s="1088"/>
      <c r="BY119" s="1088"/>
      <c r="BZ119" s="1088"/>
      <c r="CA119" s="1088">
        <v>24100424</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446</v>
      </c>
      <c r="DH119" s="1074"/>
      <c r="DI119" s="1074"/>
      <c r="DJ119" s="1074"/>
      <c r="DK119" s="1075"/>
      <c r="DL119" s="1073" t="s">
        <v>129</v>
      </c>
      <c r="DM119" s="1074"/>
      <c r="DN119" s="1074"/>
      <c r="DO119" s="1074"/>
      <c r="DP119" s="1075"/>
      <c r="DQ119" s="1073" t="s">
        <v>129</v>
      </c>
      <c r="DR119" s="1074"/>
      <c r="DS119" s="1074"/>
      <c r="DT119" s="1074"/>
      <c r="DU119" s="1075"/>
      <c r="DV119" s="1076" t="s">
        <v>129</v>
      </c>
      <c r="DW119" s="1077"/>
      <c r="DX119" s="1077"/>
      <c r="DY119" s="1077"/>
      <c r="DZ119" s="1078"/>
    </row>
    <row r="120" spans="1:130" s="246" customFormat="1" ht="26.25" customHeight="1" x14ac:dyDescent="0.15">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3378497</v>
      </c>
      <c r="BR120" s="1017"/>
      <c r="BS120" s="1017"/>
      <c r="BT120" s="1017"/>
      <c r="BU120" s="1017"/>
      <c r="BV120" s="1017">
        <v>3479417</v>
      </c>
      <c r="BW120" s="1017"/>
      <c r="BX120" s="1017"/>
      <c r="BY120" s="1017"/>
      <c r="BZ120" s="1017"/>
      <c r="CA120" s="1017">
        <v>3452563</v>
      </c>
      <c r="CB120" s="1017"/>
      <c r="CC120" s="1017"/>
      <c r="CD120" s="1017"/>
      <c r="CE120" s="1017"/>
      <c r="CF120" s="1031">
        <v>68</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6356016</v>
      </c>
      <c r="DH120" s="1017"/>
      <c r="DI120" s="1017"/>
      <c r="DJ120" s="1017"/>
      <c r="DK120" s="1017"/>
      <c r="DL120" s="1017">
        <v>5932952</v>
      </c>
      <c r="DM120" s="1017"/>
      <c r="DN120" s="1017"/>
      <c r="DO120" s="1017"/>
      <c r="DP120" s="1017"/>
      <c r="DQ120" s="1017">
        <v>5605293</v>
      </c>
      <c r="DR120" s="1017"/>
      <c r="DS120" s="1017"/>
      <c r="DT120" s="1017"/>
      <c r="DU120" s="1017"/>
      <c r="DV120" s="1018">
        <v>110.4</v>
      </c>
      <c r="DW120" s="1018"/>
      <c r="DX120" s="1018"/>
      <c r="DY120" s="1018"/>
      <c r="DZ120" s="1019"/>
    </row>
    <row r="121" spans="1:130" s="246" customFormat="1" ht="26.25" customHeight="1" x14ac:dyDescent="0.15">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3590</v>
      </c>
      <c r="AB121" s="1049"/>
      <c r="AC121" s="1049"/>
      <c r="AD121" s="1049"/>
      <c r="AE121" s="1050"/>
      <c r="AF121" s="1051">
        <v>3590</v>
      </c>
      <c r="AG121" s="1049"/>
      <c r="AH121" s="1049"/>
      <c r="AI121" s="1049"/>
      <c r="AJ121" s="1050"/>
      <c r="AK121" s="1051">
        <v>3590</v>
      </c>
      <c r="AL121" s="1049"/>
      <c r="AM121" s="1049"/>
      <c r="AN121" s="1049"/>
      <c r="AO121" s="1050"/>
      <c r="AP121" s="1052">
        <v>0.1</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482441</v>
      </c>
      <c r="BR121" s="1010"/>
      <c r="BS121" s="1010"/>
      <c r="BT121" s="1010"/>
      <c r="BU121" s="1010"/>
      <c r="BV121" s="1010">
        <v>534165</v>
      </c>
      <c r="BW121" s="1010"/>
      <c r="BX121" s="1010"/>
      <c r="BY121" s="1010"/>
      <c r="BZ121" s="1010"/>
      <c r="CA121" s="1010">
        <v>498261</v>
      </c>
      <c r="CB121" s="1010"/>
      <c r="CC121" s="1010"/>
      <c r="CD121" s="1010"/>
      <c r="CE121" s="1010"/>
      <c r="CF121" s="1004">
        <v>9.8000000000000007</v>
      </c>
      <c r="CG121" s="1005"/>
      <c r="CH121" s="1005"/>
      <c r="CI121" s="1005"/>
      <c r="CJ121" s="1005"/>
      <c r="CK121" s="1100"/>
      <c r="CL121" s="1101"/>
      <c r="CM121" s="1101"/>
      <c r="CN121" s="1101"/>
      <c r="CO121" s="1102"/>
      <c r="CP121" s="1110" t="s">
        <v>407</v>
      </c>
      <c r="CQ121" s="1111"/>
      <c r="CR121" s="1111"/>
      <c r="CS121" s="1111"/>
      <c r="CT121" s="1111"/>
      <c r="CU121" s="1111"/>
      <c r="CV121" s="1111"/>
      <c r="CW121" s="1111"/>
      <c r="CX121" s="1111"/>
      <c r="CY121" s="1111"/>
      <c r="CZ121" s="1111"/>
      <c r="DA121" s="1111"/>
      <c r="DB121" s="1111"/>
      <c r="DC121" s="1111"/>
      <c r="DD121" s="1111"/>
      <c r="DE121" s="1111"/>
      <c r="DF121" s="1112"/>
      <c r="DG121" s="1009" t="s">
        <v>129</v>
      </c>
      <c r="DH121" s="1010"/>
      <c r="DI121" s="1010"/>
      <c r="DJ121" s="1010"/>
      <c r="DK121" s="1010"/>
      <c r="DL121" s="1010">
        <v>2423877</v>
      </c>
      <c r="DM121" s="1010"/>
      <c r="DN121" s="1010"/>
      <c r="DO121" s="1010"/>
      <c r="DP121" s="1010"/>
      <c r="DQ121" s="1010">
        <v>2326075</v>
      </c>
      <c r="DR121" s="1010"/>
      <c r="DS121" s="1010"/>
      <c r="DT121" s="1010"/>
      <c r="DU121" s="1010"/>
      <c r="DV121" s="1011">
        <v>45.8</v>
      </c>
      <c r="DW121" s="1011"/>
      <c r="DX121" s="1011"/>
      <c r="DY121" s="1011"/>
      <c r="DZ121" s="1012"/>
    </row>
    <row r="122" spans="1:130" s="246" customFormat="1" ht="26.25" customHeight="1" x14ac:dyDescent="0.15">
      <c r="A122" s="1149"/>
      <c r="B122" s="1036"/>
      <c r="C122" s="1006" t="s">
        <v>455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129</v>
      </c>
      <c r="AL122" s="1049"/>
      <c r="AM122" s="1049"/>
      <c r="AN122" s="1049"/>
      <c r="AO122" s="1050"/>
      <c r="AP122" s="1052" t="s">
        <v>129</v>
      </c>
      <c r="AQ122" s="1053"/>
      <c r="AR122" s="1053"/>
      <c r="AS122" s="1053"/>
      <c r="AT122" s="1054"/>
      <c r="AU122" s="1082"/>
      <c r="AV122" s="1083"/>
      <c r="AW122" s="1083"/>
      <c r="AX122" s="1083"/>
      <c r="AY122" s="1084"/>
      <c r="AZ122" s="1064" t="s">
        <v>476</v>
      </c>
      <c r="BA122" s="1055"/>
      <c r="BB122" s="1055"/>
      <c r="BC122" s="1055"/>
      <c r="BD122" s="1055"/>
      <c r="BE122" s="1055"/>
      <c r="BF122" s="1055"/>
      <c r="BG122" s="1055"/>
      <c r="BH122" s="1055"/>
      <c r="BI122" s="1055"/>
      <c r="BJ122" s="1055"/>
      <c r="BK122" s="1055"/>
      <c r="BL122" s="1055"/>
      <c r="BM122" s="1055"/>
      <c r="BN122" s="1055"/>
      <c r="BO122" s="1055"/>
      <c r="BP122" s="1056"/>
      <c r="BQ122" s="1087">
        <v>16058614</v>
      </c>
      <c r="BR122" s="1088"/>
      <c r="BS122" s="1088"/>
      <c r="BT122" s="1088"/>
      <c r="BU122" s="1088"/>
      <c r="BV122" s="1088">
        <v>15308708</v>
      </c>
      <c r="BW122" s="1088"/>
      <c r="BX122" s="1088"/>
      <c r="BY122" s="1088"/>
      <c r="BZ122" s="1088"/>
      <c r="CA122" s="1088">
        <v>14639297</v>
      </c>
      <c r="CB122" s="1088"/>
      <c r="CC122" s="1088"/>
      <c r="CD122" s="1088"/>
      <c r="CE122" s="1088"/>
      <c r="CF122" s="1108">
        <v>288.39999999999998</v>
      </c>
      <c r="CG122" s="1109"/>
      <c r="CH122" s="1109"/>
      <c r="CI122" s="1109"/>
      <c r="CJ122" s="1109"/>
      <c r="CK122" s="1100"/>
      <c r="CL122" s="1101"/>
      <c r="CM122" s="1101"/>
      <c r="CN122" s="1101"/>
      <c r="CO122" s="1102"/>
      <c r="CP122" s="1110" t="s">
        <v>477</v>
      </c>
      <c r="CQ122" s="1111"/>
      <c r="CR122" s="1111"/>
      <c r="CS122" s="1111"/>
      <c r="CT122" s="1111"/>
      <c r="CU122" s="1111"/>
      <c r="CV122" s="1111"/>
      <c r="CW122" s="1111"/>
      <c r="CX122" s="1111"/>
      <c r="CY122" s="1111"/>
      <c r="CZ122" s="1111"/>
      <c r="DA122" s="1111"/>
      <c r="DB122" s="1111"/>
      <c r="DC122" s="1111"/>
      <c r="DD122" s="1111"/>
      <c r="DE122" s="1111"/>
      <c r="DF122" s="1112"/>
      <c r="DG122" s="1009" t="s">
        <v>129</v>
      </c>
      <c r="DH122" s="1010"/>
      <c r="DI122" s="1010"/>
      <c r="DJ122" s="1010"/>
      <c r="DK122" s="1010"/>
      <c r="DL122" s="1010" t="s">
        <v>129</v>
      </c>
      <c r="DM122" s="1010"/>
      <c r="DN122" s="1010"/>
      <c r="DO122" s="1010"/>
      <c r="DP122" s="1010"/>
      <c r="DQ122" s="1010">
        <v>178100</v>
      </c>
      <c r="DR122" s="1010"/>
      <c r="DS122" s="1010"/>
      <c r="DT122" s="1010"/>
      <c r="DU122" s="1010"/>
      <c r="DV122" s="1011">
        <v>3.5</v>
      </c>
      <c r="DW122" s="1011"/>
      <c r="DX122" s="1011"/>
      <c r="DY122" s="1011"/>
      <c r="DZ122" s="1012"/>
    </row>
    <row r="123" spans="1:130" s="246" customFormat="1" ht="26.25" customHeight="1" x14ac:dyDescent="0.15">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2160</v>
      </c>
      <c r="AB123" s="1049"/>
      <c r="AC123" s="1049"/>
      <c r="AD123" s="1049"/>
      <c r="AE123" s="1050"/>
      <c r="AF123" s="1051">
        <v>2160</v>
      </c>
      <c r="AG123" s="1049"/>
      <c r="AH123" s="1049"/>
      <c r="AI123" s="1049"/>
      <c r="AJ123" s="1050"/>
      <c r="AK123" s="1051">
        <v>2160</v>
      </c>
      <c r="AL123" s="1049"/>
      <c r="AM123" s="1049"/>
      <c r="AN123" s="1049"/>
      <c r="AO123" s="1050"/>
      <c r="AP123" s="1052">
        <v>0</v>
      </c>
      <c r="AQ123" s="1053"/>
      <c r="AR123" s="1053"/>
      <c r="AS123" s="1053"/>
      <c r="AT123" s="1054"/>
      <c r="AU123" s="1085"/>
      <c r="AV123" s="1086"/>
      <c r="AW123" s="1086"/>
      <c r="AX123" s="1086"/>
      <c r="AY123" s="1086"/>
      <c r="AZ123" s="277" t="s">
        <v>191</v>
      </c>
      <c r="BA123" s="277"/>
      <c r="BB123" s="277"/>
      <c r="BC123" s="277"/>
      <c r="BD123" s="277"/>
      <c r="BE123" s="277"/>
      <c r="BF123" s="277"/>
      <c r="BG123" s="277"/>
      <c r="BH123" s="277"/>
      <c r="BI123" s="277"/>
      <c r="BJ123" s="277"/>
      <c r="BK123" s="277"/>
      <c r="BL123" s="277"/>
      <c r="BM123" s="277"/>
      <c r="BN123" s="277"/>
      <c r="BO123" s="1065" t="s">
        <v>478</v>
      </c>
      <c r="BP123" s="1096"/>
      <c r="BQ123" s="1155">
        <v>19919552</v>
      </c>
      <c r="BR123" s="1156"/>
      <c r="BS123" s="1156"/>
      <c r="BT123" s="1156"/>
      <c r="BU123" s="1156"/>
      <c r="BV123" s="1156">
        <v>19322290</v>
      </c>
      <c r="BW123" s="1156"/>
      <c r="BX123" s="1156"/>
      <c r="BY123" s="1156"/>
      <c r="BZ123" s="1156"/>
      <c r="CA123" s="1156">
        <v>18590121</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446</v>
      </c>
      <c r="AB124" s="1049"/>
      <c r="AC124" s="1049"/>
      <c r="AD124" s="1049"/>
      <c r="AE124" s="1050"/>
      <c r="AF124" s="1051" t="s">
        <v>129</v>
      </c>
      <c r="AG124" s="1049"/>
      <c r="AH124" s="1049"/>
      <c r="AI124" s="1049"/>
      <c r="AJ124" s="1050"/>
      <c r="AK124" s="1051" t="s">
        <v>446</v>
      </c>
      <c r="AL124" s="1049"/>
      <c r="AM124" s="1049"/>
      <c r="AN124" s="1049"/>
      <c r="AO124" s="1050"/>
      <c r="AP124" s="1052" t="s">
        <v>129</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122.5</v>
      </c>
      <c r="BR124" s="1118"/>
      <c r="BS124" s="1118"/>
      <c r="BT124" s="1118"/>
      <c r="BU124" s="1118"/>
      <c r="BV124" s="1118">
        <v>109</v>
      </c>
      <c r="BW124" s="1118"/>
      <c r="BX124" s="1118"/>
      <c r="BY124" s="1118"/>
      <c r="BZ124" s="1118"/>
      <c r="CA124" s="1118">
        <v>108.5</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v>2599269</v>
      </c>
      <c r="DH124" s="1074"/>
      <c r="DI124" s="1074"/>
      <c r="DJ124" s="1074"/>
      <c r="DK124" s="1075"/>
      <c r="DL124" s="1073" t="s">
        <v>446</v>
      </c>
      <c r="DM124" s="1074"/>
      <c r="DN124" s="1074"/>
      <c r="DO124" s="1074"/>
      <c r="DP124" s="1075"/>
      <c r="DQ124" s="1073" t="s">
        <v>481</v>
      </c>
      <c r="DR124" s="1074"/>
      <c r="DS124" s="1074"/>
      <c r="DT124" s="1074"/>
      <c r="DU124" s="1075"/>
      <c r="DV124" s="1076" t="s">
        <v>446</v>
      </c>
      <c r="DW124" s="1077"/>
      <c r="DX124" s="1077"/>
      <c r="DY124" s="1077"/>
      <c r="DZ124" s="1078"/>
    </row>
    <row r="125" spans="1:130" s="246" customFormat="1" ht="26.25" customHeight="1" x14ac:dyDescent="0.15">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482</v>
      </c>
      <c r="CL125" s="1098"/>
      <c r="CM125" s="1098"/>
      <c r="CN125" s="1098"/>
      <c r="CO125" s="1099"/>
      <c r="CP125" s="1030" t="s">
        <v>483</v>
      </c>
      <c r="CQ125" s="979"/>
      <c r="CR125" s="979"/>
      <c r="CS125" s="979"/>
      <c r="CT125" s="979"/>
      <c r="CU125" s="979"/>
      <c r="CV125" s="979"/>
      <c r="CW125" s="979"/>
      <c r="CX125" s="979"/>
      <c r="CY125" s="979"/>
      <c r="CZ125" s="979"/>
      <c r="DA125" s="979"/>
      <c r="DB125" s="979"/>
      <c r="DC125" s="979"/>
      <c r="DD125" s="979"/>
      <c r="DE125" s="979"/>
      <c r="DF125" s="980"/>
      <c r="DG125" s="1016" t="s">
        <v>446</v>
      </c>
      <c r="DH125" s="1017"/>
      <c r="DI125" s="1017"/>
      <c r="DJ125" s="1017"/>
      <c r="DK125" s="1017"/>
      <c r="DL125" s="1017" t="s">
        <v>129</v>
      </c>
      <c r="DM125" s="1017"/>
      <c r="DN125" s="1017"/>
      <c r="DO125" s="1017"/>
      <c r="DP125" s="1017"/>
      <c r="DQ125" s="1017" t="s">
        <v>446</v>
      </c>
      <c r="DR125" s="1017"/>
      <c r="DS125" s="1017"/>
      <c r="DT125" s="1017"/>
      <c r="DU125" s="1017"/>
      <c r="DV125" s="1018" t="s">
        <v>446</v>
      </c>
      <c r="DW125" s="1018"/>
      <c r="DX125" s="1018"/>
      <c r="DY125" s="1018"/>
      <c r="DZ125" s="1019"/>
    </row>
    <row r="126" spans="1:130" s="246" customFormat="1" ht="26.25" customHeight="1" thickBot="1" x14ac:dyDescent="0.2">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458</v>
      </c>
      <c r="AB126" s="1049"/>
      <c r="AC126" s="1049"/>
      <c r="AD126" s="1049"/>
      <c r="AE126" s="1050"/>
      <c r="AF126" s="1051" t="s">
        <v>129</v>
      </c>
      <c r="AG126" s="1049"/>
      <c r="AH126" s="1049"/>
      <c r="AI126" s="1049"/>
      <c r="AJ126" s="1050"/>
      <c r="AK126" s="1051" t="s">
        <v>129</v>
      </c>
      <c r="AL126" s="1049"/>
      <c r="AM126" s="1049"/>
      <c r="AN126" s="1049"/>
      <c r="AO126" s="1050"/>
      <c r="AP126" s="1052" t="s">
        <v>458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484</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446</v>
      </c>
      <c r="DM126" s="1010"/>
      <c r="DN126" s="1010"/>
      <c r="DO126" s="1010"/>
      <c r="DP126" s="1010"/>
      <c r="DQ126" s="1010" t="s">
        <v>129</v>
      </c>
      <c r="DR126" s="1010"/>
      <c r="DS126" s="1010"/>
      <c r="DT126" s="1010"/>
      <c r="DU126" s="1010"/>
      <c r="DV126" s="1011" t="s">
        <v>129</v>
      </c>
      <c r="DW126" s="1011"/>
      <c r="DX126" s="1011"/>
      <c r="DY126" s="1011"/>
      <c r="DZ126" s="1012"/>
    </row>
    <row r="127" spans="1:130" s="246" customFormat="1" ht="26.25" customHeight="1" x14ac:dyDescent="0.15">
      <c r="A127" s="1150"/>
      <c r="B127" s="1038"/>
      <c r="C127" s="1092" t="s">
        <v>485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446</v>
      </c>
      <c r="AG127" s="1049"/>
      <c r="AH127" s="1049"/>
      <c r="AI127" s="1049"/>
      <c r="AJ127" s="1050"/>
      <c r="AK127" s="1051" t="s">
        <v>129</v>
      </c>
      <c r="AL127" s="1049"/>
      <c r="AM127" s="1049"/>
      <c r="AN127" s="1049"/>
      <c r="AO127" s="1050"/>
      <c r="AP127" s="1052" t="s">
        <v>458</v>
      </c>
      <c r="AQ127" s="1053"/>
      <c r="AR127" s="1053"/>
      <c r="AS127" s="1053"/>
      <c r="AT127" s="1054"/>
      <c r="AU127" s="282"/>
      <c r="AV127" s="282"/>
      <c r="AW127" s="282"/>
      <c r="AX127" s="1122" t="s">
        <v>486</v>
      </c>
      <c r="AY127" s="1123"/>
      <c r="AZ127" s="1123"/>
      <c r="BA127" s="1123"/>
      <c r="BB127" s="1123"/>
      <c r="BC127" s="1123"/>
      <c r="BD127" s="1123"/>
      <c r="BE127" s="1124"/>
      <c r="BF127" s="1125" t="s">
        <v>487</v>
      </c>
      <c r="BG127" s="1123"/>
      <c r="BH127" s="1123"/>
      <c r="BI127" s="1123"/>
      <c r="BJ127" s="1123"/>
      <c r="BK127" s="1123"/>
      <c r="BL127" s="1124"/>
      <c r="BM127" s="1125" t="s">
        <v>488</v>
      </c>
      <c r="BN127" s="1123"/>
      <c r="BO127" s="1123"/>
      <c r="BP127" s="1123"/>
      <c r="BQ127" s="1123"/>
      <c r="BR127" s="1123"/>
      <c r="BS127" s="1124"/>
      <c r="BT127" s="1125" t="s">
        <v>489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490</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446</v>
      </c>
      <c r="DM127" s="1010"/>
      <c r="DN127" s="1010"/>
      <c r="DO127" s="1010"/>
      <c r="DP127" s="1010"/>
      <c r="DQ127" s="1010" t="s">
        <v>129</v>
      </c>
      <c r="DR127" s="1010"/>
      <c r="DS127" s="1010"/>
      <c r="DT127" s="1010"/>
      <c r="DU127" s="1010"/>
      <c r="DV127" s="1011" t="s">
        <v>446</v>
      </c>
      <c r="DW127" s="1011"/>
      <c r="DX127" s="1011"/>
      <c r="DY127" s="1011"/>
      <c r="DZ127" s="1012"/>
    </row>
    <row r="128" spans="1:130" s="246" customFormat="1" ht="26.25" customHeight="1" thickBot="1" x14ac:dyDescent="0.2">
      <c r="A128" s="1133" t="s">
        <v>491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492</v>
      </c>
      <c r="X128" s="1135"/>
      <c r="Y128" s="1135"/>
      <c r="Z128" s="1136"/>
      <c r="AA128" s="1137">
        <v>38873</v>
      </c>
      <c r="AB128" s="1138"/>
      <c r="AC128" s="1138"/>
      <c r="AD128" s="1138"/>
      <c r="AE128" s="1139"/>
      <c r="AF128" s="1140">
        <v>35567</v>
      </c>
      <c r="AG128" s="1138"/>
      <c r="AH128" s="1138"/>
      <c r="AI128" s="1138"/>
      <c r="AJ128" s="1139"/>
      <c r="AK128" s="1140">
        <v>36358</v>
      </c>
      <c r="AL128" s="1138"/>
      <c r="AM128" s="1138"/>
      <c r="AN128" s="1138"/>
      <c r="AO128" s="1139"/>
      <c r="AP128" s="1141"/>
      <c r="AQ128" s="1142"/>
      <c r="AR128" s="1142"/>
      <c r="AS128" s="1142"/>
      <c r="AT128" s="1143"/>
      <c r="AU128" s="282"/>
      <c r="AV128" s="282"/>
      <c r="AW128" s="282"/>
      <c r="AX128" s="978" t="s">
        <v>493</v>
      </c>
      <c r="AY128" s="979"/>
      <c r="AZ128" s="979"/>
      <c r="BA128" s="979"/>
      <c r="BB128" s="979"/>
      <c r="BC128" s="979"/>
      <c r="BD128" s="979"/>
      <c r="BE128" s="980"/>
      <c r="BF128" s="1144" t="s">
        <v>446</v>
      </c>
      <c r="BG128" s="1145"/>
      <c r="BH128" s="1145"/>
      <c r="BI128" s="1145"/>
      <c r="BJ128" s="1145"/>
      <c r="BK128" s="1145"/>
      <c r="BL128" s="1146"/>
      <c r="BM128" s="1144">
        <v>14.05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494</v>
      </c>
      <c r="CQ128" s="1127"/>
      <c r="CR128" s="1127"/>
      <c r="CS128" s="1127"/>
      <c r="CT128" s="1127"/>
      <c r="CU128" s="1127"/>
      <c r="CV128" s="1127"/>
      <c r="CW128" s="1127"/>
      <c r="CX128" s="1127"/>
      <c r="CY128" s="1127"/>
      <c r="CZ128" s="1127"/>
      <c r="DA128" s="1127"/>
      <c r="DB128" s="1127"/>
      <c r="DC128" s="1127"/>
      <c r="DD128" s="1127"/>
      <c r="DE128" s="1127"/>
      <c r="DF128" s="1128"/>
      <c r="DG128" s="1129" t="s">
        <v>481</v>
      </c>
      <c r="DH128" s="1130"/>
      <c r="DI128" s="1130"/>
      <c r="DJ128" s="1130"/>
      <c r="DK128" s="1130"/>
      <c r="DL128" s="1130" t="s">
        <v>129</v>
      </c>
      <c r="DM128" s="1130"/>
      <c r="DN128" s="1130"/>
      <c r="DO128" s="1130"/>
      <c r="DP128" s="1130"/>
      <c r="DQ128" s="1130" t="s">
        <v>129</v>
      </c>
      <c r="DR128" s="1130"/>
      <c r="DS128" s="1130"/>
      <c r="DT128" s="1130"/>
      <c r="DU128" s="1130"/>
      <c r="DV128" s="1131" t="s">
        <v>446</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495</v>
      </c>
      <c r="X129" s="1164"/>
      <c r="Y129" s="1164"/>
      <c r="Z129" s="1165"/>
      <c r="AA129" s="1048">
        <v>7402669</v>
      </c>
      <c r="AB129" s="1049"/>
      <c r="AC129" s="1049"/>
      <c r="AD129" s="1049"/>
      <c r="AE129" s="1050"/>
      <c r="AF129" s="1051">
        <v>7232551</v>
      </c>
      <c r="AG129" s="1049"/>
      <c r="AH129" s="1049"/>
      <c r="AI129" s="1049"/>
      <c r="AJ129" s="1050"/>
      <c r="AK129" s="1051">
        <v>7004287</v>
      </c>
      <c r="AL129" s="1049"/>
      <c r="AM129" s="1049"/>
      <c r="AN129" s="1049"/>
      <c r="AO129" s="1050"/>
      <c r="AP129" s="1166"/>
      <c r="AQ129" s="1167"/>
      <c r="AR129" s="1167"/>
      <c r="AS129" s="1167"/>
      <c r="AT129" s="1168"/>
      <c r="AU129" s="284"/>
      <c r="AV129" s="284"/>
      <c r="AW129" s="284"/>
      <c r="AX129" s="1157" t="s">
        <v>496</v>
      </c>
      <c r="AY129" s="1040"/>
      <c r="AZ129" s="1040"/>
      <c r="BA129" s="1040"/>
      <c r="BB129" s="1040"/>
      <c r="BC129" s="1040"/>
      <c r="BD129" s="1040"/>
      <c r="BE129" s="1041"/>
      <c r="BF129" s="1158" t="s">
        <v>129</v>
      </c>
      <c r="BG129" s="1159"/>
      <c r="BH129" s="1159"/>
      <c r="BI129" s="1159"/>
      <c r="BJ129" s="1159"/>
      <c r="BK129" s="1159"/>
      <c r="BL129" s="1160"/>
      <c r="BM129" s="1158">
        <v>19.05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1958703</v>
      </c>
      <c r="AB130" s="1049"/>
      <c r="AC130" s="1049"/>
      <c r="AD130" s="1049"/>
      <c r="AE130" s="1050"/>
      <c r="AF130" s="1051">
        <v>1933902</v>
      </c>
      <c r="AG130" s="1049"/>
      <c r="AH130" s="1049"/>
      <c r="AI130" s="1049"/>
      <c r="AJ130" s="1050"/>
      <c r="AK130" s="1051">
        <v>1929068</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14.5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5443966</v>
      </c>
      <c r="AB131" s="1074"/>
      <c r="AC131" s="1074"/>
      <c r="AD131" s="1074"/>
      <c r="AE131" s="1075"/>
      <c r="AF131" s="1073">
        <v>5298649</v>
      </c>
      <c r="AG131" s="1074"/>
      <c r="AH131" s="1074"/>
      <c r="AI131" s="1074"/>
      <c r="AJ131" s="1075"/>
      <c r="AK131" s="1073">
        <v>5075219</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v>108.5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14.26658432</v>
      </c>
      <c r="AB132" s="1190"/>
      <c r="AC132" s="1190"/>
      <c r="AD132" s="1190"/>
      <c r="AE132" s="1191"/>
      <c r="AF132" s="1192">
        <v>14.03476622</v>
      </c>
      <c r="AG132" s="1190"/>
      <c r="AH132" s="1190"/>
      <c r="AI132" s="1190"/>
      <c r="AJ132" s="1191"/>
      <c r="AK132" s="1192">
        <v>15.3411902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14.7</v>
      </c>
      <c r="AB133" s="1173"/>
      <c r="AC133" s="1173"/>
      <c r="AD133" s="1173"/>
      <c r="AE133" s="1174"/>
      <c r="AF133" s="1172">
        <v>14</v>
      </c>
      <c r="AG133" s="1173"/>
      <c r="AH133" s="1173"/>
      <c r="AI133" s="1173"/>
      <c r="AJ133" s="1174"/>
      <c r="AK133" s="1172">
        <v>14.5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2uuu5rERB+tl0FNkHx2a/GyKdFCBiA3rFse6ofEQs+rvtwRIBpnnBfMfY7KZgksYGjHZlbguP87duZME6tnww==" saltValue="0sN/grNHM5p3JjwNksbv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NluGQKGCyGiSkfrBHVFqvi1A5MqDeRjKgUIln0JDlUNMKRV/9QOG91nnZs4uF3my9xKTLlRpjbh9FrLOP27/A==" saltValue="+9UC1dCfT6NL4O5TrsFEZ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QFKlOPfAzRmCF23oO5ldPhq5bOhHztHMqxEJQrOThlYv06Y47V40cGFkwXKvnB4RpAWvw+zJByVlhQ1KLl0OQ==" saltValue="GnUv7q/N09S83uTKmguVi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40" zoomScaleSheetLayoutView="4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513</v>
      </c>
      <c r="AL9" s="1213"/>
      <c r="AM9" s="1213"/>
      <c r="AN9" s="1214"/>
      <c r="AO9" s="312">
        <v>1613095</v>
      </c>
      <c r="AP9" s="312">
        <v>149292</v>
      </c>
      <c r="AQ9" s="313">
        <v>95202</v>
      </c>
      <c r="AR9" s="314">
        <v>56.8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514</v>
      </c>
      <c r="AL10" s="1213"/>
      <c r="AM10" s="1213"/>
      <c r="AN10" s="1214"/>
      <c r="AO10" s="315">
        <v>136566</v>
      </c>
      <c r="AP10" s="315">
        <v>12639</v>
      </c>
      <c r="AQ10" s="316">
        <v>11297</v>
      </c>
      <c r="AR10" s="317">
        <v>11.9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515</v>
      </c>
      <c r="AL11" s="1213"/>
      <c r="AM11" s="1213"/>
      <c r="AN11" s="1214"/>
      <c r="AO11" s="315">
        <v>326624</v>
      </c>
      <c r="AP11" s="315">
        <v>30229</v>
      </c>
      <c r="AQ11" s="316">
        <v>19595</v>
      </c>
      <c r="AR11" s="317">
        <v>54.3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516</v>
      </c>
      <c r="AL12" s="1213"/>
      <c r="AM12" s="1213"/>
      <c r="AN12" s="1214"/>
      <c r="AO12" s="315">
        <v>165212</v>
      </c>
      <c r="AP12" s="315">
        <v>15290</v>
      </c>
      <c r="AQ12" s="316">
        <v>2177</v>
      </c>
      <c r="AR12" s="317">
        <v>602.29999999999995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517</v>
      </c>
      <c r="AL13" s="1213"/>
      <c r="AM13" s="1213"/>
      <c r="AN13" s="1214"/>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519</v>
      </c>
      <c r="AL14" s="1213"/>
      <c r="AM14" s="1213"/>
      <c r="AN14" s="1214"/>
      <c r="AO14" s="315">
        <v>96313</v>
      </c>
      <c r="AP14" s="315">
        <v>8914</v>
      </c>
      <c r="AQ14" s="316">
        <v>4873</v>
      </c>
      <c r="AR14" s="317">
        <v>82.9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520</v>
      </c>
      <c r="AL15" s="1213"/>
      <c r="AM15" s="1213"/>
      <c r="AN15" s="1214"/>
      <c r="AO15" s="315">
        <v>79763</v>
      </c>
      <c r="AP15" s="315">
        <v>7382</v>
      </c>
      <c r="AQ15" s="316">
        <v>2420</v>
      </c>
      <c r="AR15" s="317">
        <v>205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521</v>
      </c>
      <c r="AL16" s="1216"/>
      <c r="AM16" s="1216"/>
      <c r="AN16" s="1217"/>
      <c r="AO16" s="315">
        <v>-161014</v>
      </c>
      <c r="AP16" s="315">
        <v>-14902</v>
      </c>
      <c r="AQ16" s="316">
        <v>-9543</v>
      </c>
      <c r="AR16" s="317">
        <v>56.2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191</v>
      </c>
      <c r="AL17" s="1216"/>
      <c r="AM17" s="1216"/>
      <c r="AN17" s="1217"/>
      <c r="AO17" s="315">
        <v>2256559</v>
      </c>
      <c r="AP17" s="315">
        <v>208844</v>
      </c>
      <c r="AQ17" s="316">
        <v>126021</v>
      </c>
      <c r="AR17" s="317">
        <v>65.7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526</v>
      </c>
      <c r="AL21" s="1208"/>
      <c r="AM21" s="1208"/>
      <c r="AN21" s="1209"/>
      <c r="AO21" s="327">
        <v>17.12</v>
      </c>
      <c r="AP21" s="328">
        <v>11.29</v>
      </c>
      <c r="AQ21" s="329">
        <v>5.83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527</v>
      </c>
      <c r="AL22" s="1208"/>
      <c r="AM22" s="1208"/>
      <c r="AN22" s="1209"/>
      <c r="AO22" s="332">
        <v>97.3</v>
      </c>
      <c r="AP22" s="333">
        <v>95.5</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531</v>
      </c>
      <c r="AL32" s="1224"/>
      <c r="AM32" s="1224"/>
      <c r="AN32" s="1225"/>
      <c r="AO32" s="342">
        <v>1943813</v>
      </c>
      <c r="AP32" s="342">
        <v>179899</v>
      </c>
      <c r="AQ32" s="343">
        <v>80565</v>
      </c>
      <c r="AR32" s="344">
        <v>123.3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532</v>
      </c>
      <c r="AL33" s="1224"/>
      <c r="AM33" s="1224"/>
      <c r="AN33" s="122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533</v>
      </c>
      <c r="AL34" s="1224"/>
      <c r="AM34" s="1224"/>
      <c r="AN34" s="1225"/>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534</v>
      </c>
      <c r="AL35" s="1224"/>
      <c r="AM35" s="1224"/>
      <c r="AN35" s="1225"/>
      <c r="AO35" s="342">
        <v>691613</v>
      </c>
      <c r="AP35" s="342">
        <v>64009</v>
      </c>
      <c r="AQ35" s="343">
        <v>27422</v>
      </c>
      <c r="AR35" s="344">
        <v>133.4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535</v>
      </c>
      <c r="AL36" s="1224"/>
      <c r="AM36" s="1224"/>
      <c r="AN36" s="1225"/>
      <c r="AO36" s="342">
        <v>102156</v>
      </c>
      <c r="AP36" s="342">
        <v>9455</v>
      </c>
      <c r="AQ36" s="343">
        <v>3182</v>
      </c>
      <c r="AR36" s="344">
        <v>197.1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536</v>
      </c>
      <c r="AL37" s="1224"/>
      <c r="AM37" s="1224"/>
      <c r="AN37" s="1225"/>
      <c r="AO37" s="342">
        <v>5750</v>
      </c>
      <c r="AP37" s="342">
        <v>532</v>
      </c>
      <c r="AQ37" s="343">
        <v>1220</v>
      </c>
      <c r="AR37" s="344">
        <v>-56.4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537</v>
      </c>
      <c r="AL38" s="1227"/>
      <c r="AM38" s="1227"/>
      <c r="AN38" s="1228"/>
      <c r="AO38" s="345">
        <v>693</v>
      </c>
      <c r="AP38" s="345">
        <v>64</v>
      </c>
      <c r="AQ38" s="346">
        <v>15</v>
      </c>
      <c r="AR38" s="334">
        <v>326.7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538</v>
      </c>
      <c r="AL39" s="1227"/>
      <c r="AM39" s="1227"/>
      <c r="AN39" s="1228"/>
      <c r="AO39" s="342">
        <v>-36358</v>
      </c>
      <c r="AP39" s="342">
        <v>-3365</v>
      </c>
      <c r="AQ39" s="343">
        <v>-3624</v>
      </c>
      <c r="AR39" s="344">
        <v>-7.1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539</v>
      </c>
      <c r="AL40" s="1224"/>
      <c r="AM40" s="1224"/>
      <c r="AN40" s="1225"/>
      <c r="AO40" s="342">
        <v>-1929068</v>
      </c>
      <c r="AP40" s="342">
        <v>-178535</v>
      </c>
      <c r="AQ40" s="343">
        <v>-76316</v>
      </c>
      <c r="AR40" s="344">
        <v>133.9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304</v>
      </c>
      <c r="AL41" s="1230"/>
      <c r="AM41" s="1230"/>
      <c r="AN41" s="1231"/>
      <c r="AO41" s="342">
        <v>778599</v>
      </c>
      <c r="AP41" s="342">
        <v>72059</v>
      </c>
      <c r="AQ41" s="343">
        <v>32463</v>
      </c>
      <c r="AR41" s="344">
        <v>122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508</v>
      </c>
      <c r="AN49" s="1220" t="s">
        <v>543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1864805</v>
      </c>
      <c r="AN51" s="364">
        <v>162312</v>
      </c>
      <c r="AO51" s="365">
        <v>3.8</v>
      </c>
      <c r="AP51" s="366">
        <v>132212</v>
      </c>
      <c r="AQ51" s="367">
        <v>-3.2</v>
      </c>
      <c r="AR51" s="368">
        <v>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308942</v>
      </c>
      <c r="AN52" s="372">
        <v>26890</v>
      </c>
      <c r="AO52" s="373">
        <v>-60.6</v>
      </c>
      <c r="AP52" s="374">
        <v>67114</v>
      </c>
      <c r="AQ52" s="375">
        <v>12.5</v>
      </c>
      <c r="AR52" s="376">
        <v>-73.099999999999994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1766136</v>
      </c>
      <c r="AN53" s="364">
        <v>155826</v>
      </c>
      <c r="AO53" s="365">
        <v>-4</v>
      </c>
      <c r="AP53" s="366">
        <v>93741</v>
      </c>
      <c r="AQ53" s="367">
        <v>-29.1</v>
      </c>
      <c r="AR53" s="368">
        <v>25.1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547833</v>
      </c>
      <c r="AN54" s="372">
        <v>48335</v>
      </c>
      <c r="AO54" s="373">
        <v>79.8</v>
      </c>
      <c r="AP54" s="374">
        <v>46285</v>
      </c>
      <c r="AQ54" s="375">
        <v>-31</v>
      </c>
      <c r="AR54" s="376">
        <v>110.8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1136482</v>
      </c>
      <c r="AN55" s="364">
        <v>101372</v>
      </c>
      <c r="AO55" s="365">
        <v>-34.9</v>
      </c>
      <c r="AP55" s="366">
        <v>107537</v>
      </c>
      <c r="AQ55" s="367">
        <v>14.7</v>
      </c>
      <c r="AR55" s="368">
        <v>-49.6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310188</v>
      </c>
      <c r="AN56" s="372">
        <v>27668</v>
      </c>
      <c r="AO56" s="373">
        <v>-42.8</v>
      </c>
      <c r="AP56" s="374">
        <v>57923</v>
      </c>
      <c r="AQ56" s="375">
        <v>25.1</v>
      </c>
      <c r="AR56" s="376">
        <v>-67.900000000000006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985503</v>
      </c>
      <c r="AN57" s="364">
        <v>89550</v>
      </c>
      <c r="AO57" s="365">
        <v>-11.7</v>
      </c>
      <c r="AP57" s="366">
        <v>113913</v>
      </c>
      <c r="AQ57" s="367">
        <v>5.9</v>
      </c>
      <c r="AR57" s="368">
        <v>-17.600000000000001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294947</v>
      </c>
      <c r="AN58" s="372">
        <v>26801</v>
      </c>
      <c r="AO58" s="373">
        <v>-3.1</v>
      </c>
      <c r="AP58" s="374">
        <v>53160</v>
      </c>
      <c r="AQ58" s="375">
        <v>-8.1999999999999993</v>
      </c>
      <c r="AR58" s="376">
        <v>5.0999999999999996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970529</v>
      </c>
      <c r="AN59" s="364">
        <v>89822</v>
      </c>
      <c r="AO59" s="365">
        <v>0.3</v>
      </c>
      <c r="AP59" s="366">
        <v>115050</v>
      </c>
      <c r="AQ59" s="367">
        <v>1</v>
      </c>
      <c r="AR59" s="368">
        <v>-0.7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326669</v>
      </c>
      <c r="AN60" s="372">
        <v>30233</v>
      </c>
      <c r="AO60" s="373">
        <v>12.8</v>
      </c>
      <c r="AP60" s="374">
        <v>53792</v>
      </c>
      <c r="AQ60" s="375">
        <v>1.2</v>
      </c>
      <c r="AR60" s="376">
        <v>11.6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1344691</v>
      </c>
      <c r="AN61" s="379">
        <v>119776</v>
      </c>
      <c r="AO61" s="380">
        <v>-9.3000000000000007</v>
      </c>
      <c r="AP61" s="381">
        <v>112491</v>
      </c>
      <c r="AQ61" s="382">
        <v>-2.1</v>
      </c>
      <c r="AR61" s="368">
        <v>-7.2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357716</v>
      </c>
      <c r="AN62" s="372">
        <v>31985</v>
      </c>
      <c r="AO62" s="373">
        <v>-2.8</v>
      </c>
      <c r="AP62" s="374">
        <v>55655</v>
      </c>
      <c r="AQ62" s="375">
        <v>-0.1</v>
      </c>
      <c r="AR62" s="376">
        <v>-2.7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yk6DDCfmin2zgi4QDPc8ZyiVzD9C4S0SHflRGvpmwDGlmCTHHI5hWiPJ3wDwPNjGyVye3huTXZiyXcaPSHmFA==" saltValue="iGxLSdla6nz+Ae+hL999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jmxzJDpv0spty9B9kmGTqiEDONc3f+2emy+vc9lzoSUxB4r1TZIspCUpQnODqYBiIfysl30hKQQkuyD+FU4kw==" saltValue="qso0w4HKFu7nsYWAjxWn4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eUm7zuS88PG7MNRCz3KME9rsYVWR1ohAuIN+4/XE5o0naGQ2mQEpepB68oHv2GjkGfkXCQipKeu/lzCCgsm+A==" saltValue="hNKjoCeojGYwwlUCfjgPX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P49" sqref="P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4.54</v>
      </c>
      <c r="G47" s="12">
        <v>7.99</v>
      </c>
      <c r="H47" s="12">
        <v>8.23</v>
      </c>
      <c r="I47" s="12">
        <v>6.79</v>
      </c>
      <c r="J47" s="13">
        <v>6.98</v>
      </c>
    </row>
    <row r="48" spans="2:10" ht="57.75" customHeight="1" x14ac:dyDescent="0.15">
      <c r="B48" s="14"/>
      <c r="C48" s="1234" t="s">
        <v>4</v>
      </c>
      <c r="D48" s="1234"/>
      <c r="E48" s="1235"/>
      <c r="F48" s="15">
        <v>7.28</v>
      </c>
      <c r="G48" s="16">
        <v>4.1100000000000003</v>
      </c>
      <c r="H48" s="16">
        <v>4.59</v>
      </c>
      <c r="I48" s="16">
        <v>3.02</v>
      </c>
      <c r="J48" s="17">
        <v>2.97</v>
      </c>
    </row>
    <row r="49" spans="2:10" ht="57.75" customHeight="1" thickBot="1" x14ac:dyDescent="0.2">
      <c r="B49" s="18"/>
      <c r="C49" s="1236" t="s">
        <v>5</v>
      </c>
      <c r="D49" s="1236"/>
      <c r="E49" s="1237"/>
      <c r="F49" s="19">
        <v>2.15</v>
      </c>
      <c r="G49" s="20">
        <v>2.06</v>
      </c>
      <c r="H49" s="20">
        <v>0.37</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x3ZUfo2kkNa+wp+D6I8FwPEUl/6sEwVgoGdLXhDAaNM1vj6wHTcB7P8vcKyxDd42c5tHru9ugGkPleayx92sQ==" saltValue="43Jzzj0fQPrh7E7/n04va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2020-09-15T08:09:17Z</cp:lastPrinted>
  <dcterms:created xsi:type="dcterms:W3CDTF">2020-02-10T05:14:53Z</dcterms:created>
  <dcterms:modified xsi:type="dcterms:W3CDTF">2020-09-15T08:09:25Z</dcterms:modified>
  <cp:category/>
</cp:coreProperties>
</file>