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財政03\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autoNoTable" iterate="1" iterateCount="1" iterateDelta="0"/>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<sst xmlns="http://schemas.openxmlformats.org/spreadsheetml/2006/main" count="1019" uniqueCount="571">
  <si>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</si>
  <si>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</si>
  <si>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</si>
  <si>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</si>
  <si>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</si>
  <si>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</si>
  <si>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</si>
  <si>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</si>
  <si>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</si>
  <si>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</si>
  <si>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</si>
  <si>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</si>
  <si>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</si>
  <si>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</si>
  <si>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</si>
  <si>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</si>
  <si>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</si>
  <si>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</si>
  <si>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</si>
  <si>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</si>
  <si>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</si>
  <si>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</si>
  <si>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</si>
  <si>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</si>
  <si>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</si>
  <si>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</si>
  <si>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</si>
  <si>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</si>
  <si>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</si>
  <si>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</si>
  <si>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</si>
  <si>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</si>
  <si>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</si>
  <si>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</si>
  <si>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</si>
  <si>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</si>
  <si>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</si>
  <si>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</si>
  <si>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</si>
  <si>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</si>
  <si>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</si>
  <si>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</si>
  <si>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</si>
  <si>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</si>
  <si>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</si>
  <si>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</si>
  <si>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</si>
  <si>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</si>
  <si>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</si>
  <si>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</si>
  <si>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</si>
  <si>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</si>
  <si>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</si>
  <si>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</si>
  <si>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</si>
  <si>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</si>
  <si>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</si>
  <si>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</si>
  <si>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</si>
  <si>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</si>
  <si>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</si>
  <si>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</si>
  <si>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</si>
  <si>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</si>
  <si>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</si>
  <si>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</si>
  <si>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</si>
  <si>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</si>
  <si>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</si>
  <si>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</si>
  <si>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</si>
  <si>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</si>
  <si>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</si>
  <si>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</si>
  <si>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</si>
  <si>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</si>
  <si>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</si>
  <si>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</si>
  <si>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</si>
  <si>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</si>
  <si>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</si>
  <si>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</si>
  <si>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</si>
  <si>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</si>
  <si>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</si>
  <si>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</si>
  <si>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</si>
  <si>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</si>
  <si>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</si>
  <si>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</si>
  <si>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</si>
  <si>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</si>
  <si>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</si>
  <si>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</si>
  <si>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</si>
  <si>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</si>
  <si>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</si>
  <si>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</si>
  <si>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</si>
  <si>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</si>
  <si>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</si>
  <si>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</si>
  <si>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</si>
  <si>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</si>
  <si>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</si>
  <si>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</si>
  <si>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</si>
  <si>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</si>
  <si>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</si>
  <si>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</si>
  <si>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</si>
  <si>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</si>
  <si>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</si>
  <si>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</si>
  <si>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</si>
  <si>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</si>
  <si>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</si>
  <si>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</si>
  <si>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</si>
  <si>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</si>
  <si>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</si>
  <si>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</si>
  <si>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</si>
  <si>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</si>
  <si>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</si>
  <si>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</si>
  <si>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</si>
  <si>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</si>
  <si>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</si>
  <si>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</si>
  <si>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</si>
  <si>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</si>
  <si>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</si>
  <si>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</si>
  <si>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</si>
  <si>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</si>
  <si>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</si>
  <si>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</si>
  <si>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</si>
  <si>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</si>
  <si>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</si>
  <si>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</si>
  <si>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</si>
  <si>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</si>
  <si>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</si>
  <si>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</si>
  <si>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</si>
  <si>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</si>
  <si>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</si>
  <si>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</si>
  <si>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</si>
  <si>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</si>
  <si>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</si>
  <si>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</si>
  <si>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</si>
  <si>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</si>
  <si>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</si>
  <si>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</si>
  <si>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</si>
  <si>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</si>
  <si>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</si>
  <si>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</si>
  <si>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</si>
  <si>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</si>
  <si>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</si>
  <si>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</si>
  <si>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</si>
  <si>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</si>
  <si>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</si>
  <si>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</si>
  <si>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</si>
  <si>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</si>
  <si>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</si>
  <si>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</si>
  <si>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</si>
  <si>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</si>
  <si>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</si>
  <si>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</si>
  <si>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</si>
  <si>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</si>
  <si>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</si>
  <si>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</si>
  <si>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</si>
  <si>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</si>
  <si>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</si>
  <si>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</si>
  <si>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</si>
  <si>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</si>
  <si>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</si>
  <si>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</si>
  <si>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</si>
  <si>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</si>
  <si>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</si>
  <si>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</si>
  <si>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</si>
  <si>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</si>
  <si>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</si>
  <si>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</si>
  <si>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島根県江津市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</si>
  <si>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</si>
  <si>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</si>
  <si>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</si>
  <si>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</si>
  <si>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</si>
  <si>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</si>
  <si>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</si>
  <si>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</si>
  <si>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</si>
  <si>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</si>
  <si>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</si>
  <si>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</si>
  <si>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</si>
  <si>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</si>
  <si>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</si>
  <si>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</si>
  <si>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</si>
  <si>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</si>
  <si>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</si>
  <si>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</si>
  <si>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</si>
  <si>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</si>
  <si>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</si>
  <si>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</si>
  <si>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</si>
  <si>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</si>
  <si>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</si>
  <si>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</si>
  <si>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</si>
  <si>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</si>
  <si>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</si>
  <si>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</si>
  <si>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</si>
  <si>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</si>
  <si>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</si>
  <si>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</si>
  <si>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</si>
  <si>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</si>
  <si>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</si>
  <si>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</si>
  <si>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</si>
  <si>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</si>
  <si>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</si>
  <si>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</si>
  <si>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</si>
  <si>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</si>
  <si>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</si>
  <si>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</si>
  <si>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</si>
  <si>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</si>
  <si>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</si>
  <si>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</si>
  <si>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</si>
  <si>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</si>
  <si>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</si>
  <si>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</si>
  <si>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</si>
  <si>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</si>
  <si>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</si>
  <si>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</si>
  <si>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</si>
  <si>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</si>
  <si>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</si>
  <si>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</si>
  <si>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</si>
  <si>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</si>
  <si>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</si>
  <si>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</si>
  <si>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</si>
  <si>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</si>
  <si>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</si>
  <si>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</si>
  <si>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</si>
  <si>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</si>
  <si>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</si>
  <si>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</si>
  <si>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</si>
  <si>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</si>
  <si>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</si>
  <si>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</si>
  <si>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</si>
  <si>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</si>
  <si>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</si>
  <si>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</si>
  <si>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</si>
  <si>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</si>
  <si>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</si>
  <si>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</si>
  <si>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</si>
  <si>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</si>
  <si>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</si>
  <si>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</si>
  <si>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</si>
  <si>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</si>
  <si>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</si>
  <si>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</si>
  <si>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</si>
  <si>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</si>
  <si>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</si>
  <si>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</si>
  <si>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</si>
  <si>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</si>
  <si>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</si>
  <si>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</si>
  <si>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</si>
  <si>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</si>
  <si>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</si>
  <si>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</si>
  <si>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</si>
  <si>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</si>
  <si>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</si>
  <si>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</si>
  <si>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</si>
  <si>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</si>
  <si>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</si>
  <si>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</si>
  <si>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</si>
  <si>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</si>
  <si>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</si>
  <si>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</si>
  <si>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</si>
  <si>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</si>
  <si>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</si>
  <si>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</si>
  <si>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</si>
  <si>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</si>
  <si>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</si>
  <si>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</si>
  <si>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</si>
  <si>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</si>
  <si>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</si>
  <si>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</si>
  <si>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</si>
  <si>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</si>
  <si>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</si>
  <si>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</si>
  <si>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</si>
  <si>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</si>
  <si>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</si>
  <si>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</si>
  <si>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</si>
  <si>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</si>
  <si>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</si>
  <si>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</si>
  <si>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</si>
  <si>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</si>
  <si>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</si>
  <si>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</si>
  <si>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島根県江津市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</si>
  <si>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</si>
  <si>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</si>
  <si>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</si>
  <si>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</si>
  <si>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</si>
  <si>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</si>
  <si>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</si>
  <si>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</si>
  <si>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</si>
  <si>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</si>
  <si>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</si>
  <si>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</si>
  <si>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</si>
  <si>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</si>
  <si>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</si>
  <si>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</si>
  <si>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</si>
  <si>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</si>
  <si>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</si>
  <si>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</si>
  <si>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</si>
  <si>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</si>
  <si>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</si>
  <si>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</si>
  <si>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</si>
  <si>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</si>
  <si>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</si>
  <si>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</si>
  <si>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</si>
  <si>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</si>
  <si>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</si>
  <si>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</si>
  <si>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</si>
  <si>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</si>
  <si>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</si>
  <si>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</si>
  <si>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</si>
  <si>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</si>
  <si>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</si>
  <si>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</si>
  <si>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</si>
  <si>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</si>
  <si>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</si>
  <si>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</si>
  <si>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</si>
  <si>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</si>
  <si>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</si>
  <si>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</si>
  <si>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</si>
  <si>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</si>
  <si>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</si>
  <si>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</si>
  <si>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</si>
  <si>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</si>
  <si>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</si>
  <si>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</si>
  <si>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</si>
  <si>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</si>
  <si>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</si>
  <si>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</si>
  <si>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</si>
  <si>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</si>
  <si>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</si>
  <si>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</si>
  <si>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</si>
  <si>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</si>
  <si>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</si>
  <si>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</si>
  <si>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</si>
  <si>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</si>
  <si>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</si>
  <si>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</si>
  <si>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</si>
  <si>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</si>
  <si>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</si>
  <si>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</si>
  <si>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</si>
  <si>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</si>
  <si>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</si>
  <si>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</si>
  <si>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</si>
  <si>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</si>
  <si>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</si>
  <si>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</si>
  <si>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</si>
  <si>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</si>
  <si>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</si>
  <si>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</si>
  <si>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</si>
  <si>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</si>
  <si>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</si>
  <si>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</si>
  <si>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</si>
  <si>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</si>
  <si>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</si>
  <si>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</si>
  <si>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</si>
  <si>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</si>
  <si>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</si>
  <si>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</si>
  <si>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</si>
  <si>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</si>
  <si>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</si>
  <si>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</si>
  <si>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</si>
  <si>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</si>
  <si>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</si>
  <si>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</si>
  <si>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</si>
  <si>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</si>
  <si>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</si>
  <si>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</si>
  <si>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</si>
  <si>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</si>
  <si>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</si>
  <si>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</si>
  <si>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</si>
  <si>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</si>
  <si>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</si>
  <si>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</si>
  <si>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</si>
  <si>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</si>
  <si>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</si>
  <si>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</si>
  <si>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</si>
  <si>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</si>
  <si>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</si>
  <si>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</si>
  <si>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</si>
  <si>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</si>
  <si>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</si>
  <si>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</si>
  <si>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</si>
  <si>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</si>
  <si>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</si>
  <si>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</si>
  <si>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</si>
  <si>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</si>
  <si>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</si>
  <si>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</si>
  <si>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</si>
  <si>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</si>
  <si>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</si>
  <si>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</si>
  <si>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</si>
  <si>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</si>
  <si>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</si>
  <si>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</si>
  <si>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</si>
  <si>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</si>
  <si>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</si>
  <si>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</si>
  <si>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</si>
  <si>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</si>
  <si>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</si>
  <si>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</si>
  <si>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</si>
  <si>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</si>
  <si>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</si>
  <si>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</si>
  <si>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</si>
  <si>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</si>
  <si>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</si>
  <si>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</si>
  <si>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</si>
  <si>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</si>
  <si>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</si>
  <si>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</si>
  <si>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</si>
  <si>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</si>
  <si>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</si>
  <si>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</si>
  <si>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</si>
  <si>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</si>
  <si>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</si>
  <si>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</si>
  <si>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</si>
  <si>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</si>
  <si>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</si>
  <si>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</si>
  <si>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0.31</t>
  </si>
  <si>
    <t>▲ 1.04</t>
  </si>
  <si>
    <t>一般会計</t>
  </si>
  <si>
    <t>水道事業会計</t>
  </si>
  <si>
    <t>国民健康保険事業特別会計</t>
  </si>
  <si>
    <t>公共下水道事業特別会計</t>
  </si>
  <si>
    <t>後期高齢者医療事業特別会計</t>
  </si>
  <si>
    <t>簡易水道事業特別会計</t>
  </si>
  <si>
    <t>国民健康保険診療所事業特別会計</t>
  </si>
  <si>
    <t>農業集落排水事業特別会計</t>
  </si>
  <si>
    <t>その他会計（赤字）</t>
  </si>
  <si>
    <t>その他会計（黒字）</t>
  </si>
  <si>
    <t>江津邑智消防組合</t>
    <rPh sb="0" eb="2">
      <t>ゴウツ</t>
    </rPh>
    <rPh sb="2" eb="4">
      <t>オオチ</t>
    </rPh>
    <rPh sb="4" eb="6">
      <t>ショウボウ</t>
    </rPh>
    <rPh sb="6" eb="8">
      <t>クミアイ</t>
    </rPh>
    <phoneticPr fontId="24"/>
  </si>
  <si>
    <t>浜田市江津市旧有福村有財産共同管理組合</t>
  </si>
  <si>
    <t>島根県市町村総合事務組合（普通会計）</t>
  </si>
  <si>
    <t>浜田広域行政組合(普通会計）</t>
  </si>
  <si>
    <t>　〃　　　(介護保険特別会計）</t>
  </si>
  <si>
    <t>島根県後期高齢者医療広域連合（普通会計）</t>
    <rPh sb="15" eb="17">
      <t>フツウ</t>
    </rPh>
    <phoneticPr fontId="24"/>
  </si>
  <si>
    <t>　〃（後期高齢者医療特別会計）</t>
  </si>
  <si>
    <t>江津市土地開発公社</t>
    <rPh sb="0" eb="3">
      <t>ゴウツシ</t>
    </rPh>
    <rPh sb="3" eb="5">
      <t>トチ</t>
    </rPh>
    <rPh sb="5" eb="7">
      <t>カイハツ</t>
    </rPh>
    <rPh sb="7" eb="9">
      <t>コウシャ</t>
    </rPh>
    <phoneticPr fontId="2"/>
  </si>
  <si>
    <t>株式会社　風の国</t>
    <rPh sb="0" eb="2">
      <t>カブシキ</t>
    </rPh>
    <rPh sb="2" eb="4">
      <t>カイシャ</t>
    </rPh>
    <rPh sb="5" eb="6">
      <t>カゼ</t>
    </rPh>
    <rPh sb="7" eb="8">
      <t>クニ</t>
    </rPh>
    <phoneticPr fontId="2"/>
  </si>
  <si>
    <t>ふるさと支援センターめぐみ</t>
    <rPh sb="4" eb="6">
      <t>シエン</t>
    </rPh>
    <phoneticPr fontId="2"/>
  </si>
  <si>
    <t>江津市教育文化財団</t>
    <rPh sb="0" eb="3">
      <t>ゴウツシ</t>
    </rPh>
    <rPh sb="3" eb="5">
      <t>キョウイク</t>
    </rPh>
    <rPh sb="5" eb="7">
      <t>ブンカ</t>
    </rPh>
    <rPh sb="7" eb="9">
      <t>ザイダン</t>
    </rPh>
    <phoneticPr fontId="2"/>
  </si>
  <si>
    <t>島根県石央地区地場産業振興センター</t>
    <rPh sb="0" eb="3">
      <t>シマネケン</t>
    </rPh>
    <rPh sb="3" eb="4">
      <t>イシ</t>
    </rPh>
    <rPh sb="4" eb="5">
      <t>ヒサシ</t>
    </rPh>
    <rPh sb="5" eb="7">
      <t>チク</t>
    </rPh>
    <rPh sb="7" eb="9">
      <t>ジバ</t>
    </rPh>
    <rPh sb="9" eb="11">
      <t>サンギョウ</t>
    </rPh>
    <rPh sb="11" eb="13">
      <t>シンコウ</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</si>
  <si>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</si>
  <si>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</si>
  <si>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</si>
  <si>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</si>
  <si>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</si>
  <si>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</si>
  <si>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</si>
  <si>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</si>
  <si>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</si>
  <si>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の抑制等により、将来負担比率は低下している。一方で、有形固定資産減価償却率は類似団体よりも高く、上昇傾向にあるが、主な要因としては、道路の有形固定資産減価償却率が63.6％であること、図書館、体育館・プールの有形固定資産減価償却率が80％を超えていることなどが挙げられ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</si>
  <si>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</si>
  <si>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</si>
  <si>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</si>
  <si>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</si>
  <si>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</si>
  <si>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</si>
  <si>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新規建設事業の精査による発行額抑制、過疎地域指定に伴う過疎債の発行による交付税算入率の増等により、年々低下してきているが、類似団体と比べて高い比率で推移している。要因としては、公共下水道などの特別会計への繰出も含めた施設整備の推進を継続的に行っていることが挙げられる。さらなる改善のために、市債の発行を伴う大型事業の見直しなど計画的な事業実施を行うことが必要とな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</si>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</sst>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48117</c:v>
                </c:pt>
                <c:pt idx="1">
                  <c:v>79777</c:v>
                </c:pt>
                <c:pt idx="2">
                  <c:v>117046</c:v>
                </c:pt>
                <c:pt idx="3">
                  <c:v>46656</c:v>
                </c:pt>
                <c:pt idx="4">
                  <c:v>77219</c:v>
                </c:pt>
              </c:numCache>
            </c:numRef>
          </c:val>
          <c:smooth val="0"/>
        </c:ser>
        <c:dLbls>
          <c:showLegendKey val="0"/>
          <c:showVal val="0"/>
          <c:showCatName val="0"/>
          <c:showSerName val="0"/>
          <c:showPercent val="0"/>
          <c:showBubbleSize val="0"/>
        </c:dLbls>
        <c:marker val="1"/>
        <c:smooth val="0"/>
        <c:axId val="182539392"/>
        <c:axId val="182540960"/>
      </c:lineChart>
      <c:catAx>
        <c:axId val="182539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540960"/>
        <c:crosses val="autoZero"/>
        <c:auto val="1"/>
        <c:lblAlgn val="ctr"/>
        <c:lblOffset val="100"/>
        <c:tickLblSkip val="1"/>
        <c:tickMarkSkip val="1"/>
        <c:noMultiLvlLbl val="0"/>
      </c:catAx>
      <c:valAx>
        <c:axId val="1825409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539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2.3199999999999998</c:v>
                </c:pt>
                <c:pt idx="1">
                  <c:v>3.3</c:v>
                </c:pt>
                <c:pt idx="2">
                  <c:v>5.89</c:v>
                </c:pt>
                <c:pt idx="3">
                  <c:v>5.45</c:v>
                </c:pt>
                <c:pt idx="4">
                  <c:v>4.26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7.36</c:v>
                </c:pt>
                <c:pt idx="1">
                  <c:v>7.24</c:v>
                </c:pt>
                <c:pt idx="2">
                  <c:v>7.26</c:v>
                </c:pt>
                <c:pt idx="3">
                  <c:v>7.1</c:v>
                </c:pt>
                <c:pt idx="4">
                  <c:v>7.17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0317808"/>
        <c:axId val="305482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2.52</c:v>
                </c:pt>
                <c:pt idx="1">
                  <c:v>1.02</c:v>
                </c:pt>
                <c:pt idx="2">
                  <c:v>2.71</c:v>
                </c:pt>
                <c:pt idx="3">
                  <c:v>-0.31</c:v>
                </c:pt>
                <c:pt idx="4">
                  <c:v>-1.04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0317808"/>
        <c:axId val="305482664"/>
      </c:lineChart>
      <c:catAx>
        <c:axId val="21031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5482664"/>
        <c:crosses val="autoZero"/>
        <c:auto val="1"/>
        <c:lblAlgn val="ctr"/>
        <c:lblOffset val="100"/>
        <c:tickLblSkip val="1"/>
        <c:tickMarkSkip val="1"/>
        <c:noMultiLvlLbl val="0"/>
      </c:catAx>
      <c:valAx>
        <c:axId val="305482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31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7.0000000000000007E-2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0.08</c:v>
                </c:pt>
                <c:pt idx="4">
                  <c:v>#N/A</c:v>
                </c:pt>
                <c:pt idx="5">
                  <c:v>0.05</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1.65</c:v>
                </c:pt>
                <c:pt idx="2">
                  <c:v>#N/A</c:v>
                </c:pt>
                <c:pt idx="3">
                  <c:v>0.01</c:v>
                </c:pt>
                <c:pt idx="4">
                  <c:v>#N/A</c:v>
                </c:pt>
                <c:pt idx="5">
                  <c:v>0.01</c:v>
                </c:pt>
                <c:pt idx="6">
                  <c:v>#N/A</c:v>
                </c:pt>
                <c:pt idx="7">
                  <c:v>0.03</c:v>
                </c:pt>
                <c:pt idx="8">
                  <c:v>#N/A</c:v>
                </c:pt>
                <c:pt idx="9">
                  <c:v>1.52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5.0599999999999996</c:v>
                </c:pt>
                <c:pt idx="2">
                  <c:v>#N/A</c:v>
                </c:pt>
                <c:pt idx="3">
                  <c:v>4.76</c:v>
                </c:pt>
                <c:pt idx="4">
                  <c:v>#N/A</c:v>
                </c:pt>
                <c:pt idx="5">
                  <c:v>3.23</c:v>
                </c:pt>
                <c:pt idx="6">
                  <c:v>#N/A</c:v>
                </c:pt>
                <c:pt idx="7">
                  <c:v>4.6900000000000004</c:v>
                </c:pt>
                <c:pt idx="8">
                  <c:v>#N/A</c:v>
                </c:pt>
                <c:pt idx="9">
                  <c:v>4.18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2.31</c:v>
                </c:pt>
                <c:pt idx="2">
                  <c:v>#N/A</c:v>
                </c:pt>
                <c:pt idx="3">
                  <c:v>3.29</c:v>
                </c:pt>
                <c:pt idx="4">
                  <c:v>#N/A</c:v>
                </c:pt>
                <c:pt idx="5">
                  <c:v>5.89</c:v>
                </c:pt>
                <c:pt idx="6">
                  <c:v>#N/A</c:v>
                </c:pt>
                <c:pt idx="7">
                  <c:v>5.44</c:v>
                </c:pt>
                <c:pt idx="8">
                  <c:v>#N/A</c:v>
                </c:pt>
                <c:pt idx="9">
                  <c:v>4.26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4240640"/>
        <c:axId val="201248112"/>
      </c:barChart>
      <c:catAx>
        <c:axId val="2742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248112"/>
        <c:crosses val="autoZero"/>
        <c:auto val="1"/>
        <c:lblAlgn val="ctr"/>
        <c:lblOffset val="100"/>
        <c:tickLblSkip val="1"/>
        <c:tickMarkSkip val="1"/>
        <c:noMultiLvlLbl val="0"/>
      </c:catAx>
      <c:valAx>
        <c:axId val="20124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24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1690</c:v>
                </c:pt>
                <c:pt idx="5">
                  <c:v>1761</c:v>
                </c:pt>
                <c:pt idx="8">
                  <c:v>1823</c:v>
                </c:pt>
                <c:pt idx="11">
                  <c:v>1874</c:v>
                </c:pt>
                <c:pt idx="14">
                  <c:v>1909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71</c:v>
                </c:pt>
                <c:pt idx="3">
                  <c:v>62</c:v>
                </c:pt>
                <c:pt idx="6">
                  <c:v>107</c:v>
                </c:pt>
                <c:pt idx="9">
                  <c:v>49</c:v>
                </c:pt>
                <c:pt idx="12">
                  <c:v>42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c:v>
                </c:pt>
                <c:pt idx="3">
                  <c:v>94</c:v>
                </c:pt>
                <c:pt idx="6">
                  <c:v>96</c:v>
                </c:pt>
                <c:pt idx="9">
                  <c:v>114</c:v>
                </c:pt>
                <c:pt idx="12">
                  <c:v>128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440</c:v>
                </c:pt>
                <c:pt idx="3">
                  <c:v>463</c:v>
                </c:pt>
                <c:pt idx="6">
                  <c:v>459</c:v>
                </c:pt>
                <c:pt idx="9">
                  <c:v>502</c:v>
                </c:pt>
                <c:pt idx="12">
                  <c:v>471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2211</c:v>
                </c:pt>
                <c:pt idx="3">
                  <c:v>2192</c:v>
                </c:pt>
                <c:pt idx="6">
                  <c:v>2130</c:v>
                </c:pt>
                <c:pt idx="9">
                  <c:v>2155</c:v>
                </c:pt>
                <c:pt idx="12">
                  <c:v>2211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1248896"/>
        <c:axId val="201249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1131</c:v>
                </c:pt>
                <c:pt idx="2">
                  <c:v>#N/A</c:v>
                </c:pt>
                <c:pt idx="3">
                  <c:v>#N/A</c:v>
                </c:pt>
                <c:pt idx="4">
                  <c:v>1050</c:v>
                </c:pt>
                <c:pt idx="5">
                  <c:v>#N/A</c:v>
                </c:pt>
                <c:pt idx="6">
                  <c:v>#N/A</c:v>
                </c:pt>
                <c:pt idx="7">
                  <c:v>969</c:v>
                </c:pt>
                <c:pt idx="8">
                  <c:v>#N/A</c:v>
                </c:pt>
                <c:pt idx="9">
                  <c:v>#N/A</c:v>
                </c:pt>
                <c:pt idx="10">
                  <c:v>946</c:v>
                </c:pt>
                <c:pt idx="11">
                  <c:v>#N/A</c:v>
                </c:pt>
                <c:pt idx="12">
                  <c:v>#N/A</c:v>
                </c:pt>
                <c:pt idx="13">
                  <c:v>943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1248896"/>
        <c:axId val="201249288"/>
      </c:lineChart>
      <c:catAx>
        <c:axId val="20124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249288"/>
        <c:crosses val="autoZero"/>
        <c:auto val="1"/>
        <c:lblAlgn val="ctr"/>
        <c:lblOffset val="100"/>
        <c:tickLblSkip val="1"/>
        <c:tickMarkSkip val="1"/>
        <c:noMultiLvlLbl val="0"/>
      </c:catAx>
      <c:valAx>
        <c:axId val="201249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24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17727</c:v>
                </c:pt>
                <c:pt idx="5">
                  <c:v>17806</c:v>
                </c:pt>
                <c:pt idx="8">
                  <c:v>18625</c:v>
                </c:pt>
                <c:pt idx="11">
                  <c:v>18656</c:v>
                </c:pt>
                <c:pt idx="14">
                  <c:v>19072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2034</c:v>
                </c:pt>
                <c:pt idx="5">
                  <c:v>2151</c:v>
                </c:pt>
                <c:pt idx="8">
                  <c:v>1989</c:v>
                </c:pt>
                <c:pt idx="11">
                  <c:v>1844</c:v>
                </c:pt>
                <c:pt idx="14">
                  <c:v>2083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2652</c:v>
                </c:pt>
                <c:pt idx="5">
                  <c:v>2827</c:v>
                </c:pt>
                <c:pt idx="8">
                  <c:v>3277</c:v>
                </c:pt>
                <c:pt idx="11">
                  <c:v>3862</c:v>
                </c:pt>
                <c:pt idx="14">
                  <c:v>4225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28</c:v>
                </c:pt>
                <c:pt idx="3">
                  <c:v>21</c:v>
                </c:pt>
                <c:pt idx="6">
                  <c:v>40</c:v>
                </c:pt>
                <c:pt idx="9">
                  <c:v>48</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3427</c:v>
                </c:pt>
                <c:pt idx="3">
                  <c:v>3405</c:v>
                </c:pt>
                <c:pt idx="6">
                  <c:v>3194</c:v>
                </c:pt>
                <c:pt idx="9">
                  <c:v>3113</c:v>
                </c:pt>
                <c:pt idx="12">
                  <c:v>3081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839</c:v>
                </c:pt>
                <c:pt idx="3">
                  <c:v>974</c:v>
                </c:pt>
                <c:pt idx="6">
                  <c:v>989</c:v>
                </c:pt>
                <c:pt idx="9">
                  <c:v>905</c:v>
                </c:pt>
                <c:pt idx="12">
                  <c:v>860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7142</c:v>
                </c:pt>
                <c:pt idx="3">
                  <c:v>7308</c:v>
                </c:pt>
                <c:pt idx="6">
                  <c:v>7312</c:v>
                </c:pt>
                <c:pt idx="9">
                  <c:v>7269</c:v>
                </c:pt>
                <c:pt idx="12">
                  <c:v>7138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1565</c:v>
                </c:pt>
                <c:pt idx="3">
                  <c:v>1489</c:v>
                </c:pt>
                <c:pt idx="6">
                  <c:v>643</c:v>
                </c:pt>
                <c:pt idx="9">
                  <c:v>620</c:v>
                </c:pt>
                <c:pt idx="12">
                  <c:v>581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21039</c:v>
                </c:pt>
                <c:pt idx="3">
                  <c:v>21277</c:v>
                </c:pt>
                <c:pt idx="6">
                  <c:v>22277</c:v>
                </c:pt>
                <c:pt idx="9">
                  <c:v>22437</c:v>
                </c:pt>
                <c:pt idx="12">
                  <c:v>22596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1339440"/>
        <c:axId val="321339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11628</c:v>
                </c:pt>
                <c:pt idx="2">
                  <c:v>#N/A</c:v>
                </c:pt>
                <c:pt idx="3">
                  <c:v>#N/A</c:v>
                </c:pt>
                <c:pt idx="4">
                  <c:v>11690</c:v>
                </c:pt>
                <c:pt idx="5">
                  <c:v>#N/A</c:v>
                </c:pt>
                <c:pt idx="6">
                  <c:v>#N/A</c:v>
                </c:pt>
                <c:pt idx="7">
                  <c:v>10564</c:v>
                </c:pt>
                <c:pt idx="8">
                  <c:v>#N/A</c:v>
                </c:pt>
                <c:pt idx="9">
                  <c:v>#N/A</c:v>
                </c:pt>
                <c:pt idx="10">
                  <c:v>10030</c:v>
                </c:pt>
                <c:pt idx="11">
                  <c:v>#N/A</c:v>
                </c:pt>
                <c:pt idx="12">
                  <c:v>#N/A</c:v>
                </c:pt>
                <c:pt idx="13">
                  <c:v>8878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1339440"/>
        <c:axId val="321339832"/>
      </c:lineChart>
      <c:catAx>
        <c:axId val="32133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1339832"/>
        <c:crosses val="autoZero"/>
        <c:auto val="1"/>
        <c:lblAlgn val="ctr"/>
        <c:lblOffset val="100"/>
        <c:tickLblSkip val="1"/>
        <c:tickMarkSkip val="1"/>
        <c:noMultiLvlLbl val="0"/>
      </c:catAx>
      <c:valAx>
        <c:axId val="321339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33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{DECE5823-A14E-45BA-A5F1-E69C254218CC}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{7E1C004E-4899-48E5-901F-81F9FA6F7857}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{0503BAF5-D13C-41A0-9DE1-607AF8EA0603}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{309586CF-CCD5-405B-BB76-669FD095AFDC}</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{039329C5-E4D3-440F-A42F-B90A8CE113C7}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57.5</c:v>
                </c:pt>
                <c:pt idx="4">
                  <c:v>58.4</c:v>
                </c:pt>
              </c:numCache>
            </c:numRef>
          </c:xVal>
          <c:yVal>
            <c:numRef>
              <c:f>公会計指標分析・財政指標組合せ分析表!$K$51:$O$51</c:f>
              <c:numCache>
                <c:formatCode>#,##0.0;"▲ "#,##0.0</c:formatCode>
                <c:ptCount val="5"/>
                <c:pt idx="3">
                  <c:v>140.19999999999999</c:v>
                </c:pt>
                <c:pt idx="4">
                  <c:v>126.1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{DF803E69-A9DC-464F-A6ED-8F376E424D4D}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{9C792107-C4A6-4D62-A8FC-913F60D9F08B}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{76473CC5-D77D-4B91-AF2B-6CBCC9603E1A}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{1E68B204-567C-45C1-92FB-75BD98026E1A}</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{E083BECC-F038-48E0-B4DC-E424CCD21FEB}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pt idx="4">
                  <c:v>56.6</c:v>
                </c:pt>
              </c:numCache>
            </c:numRef>
          </c:xVal>
          <c:yVal>
            <c:numRef>
              <c:f>公会計指標分析・財政指標組合せ分析表!$K$55:$O$55</c:f>
              <c:numCache>
                <c:formatCode>#,##0.0;"▲ "#,##0.0</c:formatCode>
                <c:ptCount val="5"/>
                <c:pt idx="3">
                  <c:v>41.5</c:v>
                </c:pt>
                <c:pt idx="4">
                  <c:v>36.6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21340616"/>
        <c:axId val="321341008"/>
      </c:scatterChart>
      <c:valAx>
        <c:axId val="321340616"/>
        <c:scaling>
          <c:orientation val="minMax"/>
          <c:max val="58.6"/>
          <c:min val="5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1341008"/>
        <c:crosses val="autoZero"/>
        <c:crossBetween val="midCat"/>
      </c:valAx>
      <c:valAx>
        <c:axId val="321341008"/>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1340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{F86AD526-EAD3-4765-9D74-FCFAEC9996A3}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{0934654A-E23A-4780-81BE-545392AF2192}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{AD79B440-8148-462E-8BAD-5418509CBFBF}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{5066E7C2-FC90-42C2-B53D-F13841749166}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{2802BD26-8D63-4ACF-AB53-AD45C70F8039}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16.399999999999999</c:v>
                </c:pt>
                <c:pt idx="1">
                  <c:v>15.8</c:v>
                </c:pt>
                <c:pt idx="2">
                  <c:v>14.9</c:v>
                </c:pt>
                <c:pt idx="3">
                  <c:v>13.9</c:v>
                </c:pt>
                <c:pt idx="4">
                  <c:v>13.4</c:v>
                </c:pt>
              </c:numCache>
            </c:numRef>
          </c:xVal>
          <c:yVal>
            <c:numRef>
              <c:f>公会計指標分析・財政指標組合せ分析表!$K$73:$O$73</c:f>
              <c:numCache>
                <c:formatCode>#,##0.0;"▲ "#,##0.0</c:formatCode>
                <c:ptCount val="5"/>
                <c:pt idx="0">
                  <c:v>166.2</c:v>
                </c:pt>
                <c:pt idx="1">
                  <c:v>165</c:v>
                </c:pt>
                <c:pt idx="2">
                  <c:v>150.1</c:v>
                </c:pt>
                <c:pt idx="3">
                  <c:v>140.19999999999999</c:v>
                </c:pt>
                <c:pt idx="4">
                  <c:v>126.1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{A7767DF7-24AC-48CE-A1CA-88DC6577112D}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{D70E3B87-D8A9-441E-957C-30EE3EC08344}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{8924DC69-E4F6-4F06-A88C-8CD96FD00EE8}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{EE439C20-754D-4209-92F3-6F23931F7640}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{07CCF631-5DB6-4880-861E-E6B594A63581}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21339048"/>
        <c:axId val="321341792"/>
      </c:scatterChart>
      <c:valAx>
        <c:axId val="321339048"/>
        <c:scaling>
          <c:orientation val="minMax"/>
          <c:max val="17"/>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1341792"/>
        <c:crosses val="autoZero"/>
        <c:crossBetween val="midCat"/>
      </c:valAx>
      <c:valAx>
        <c:axId val="321341792"/>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1339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実質公債費比率は、平成２０年度以降改善傾向にあり、平成２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おいても、前年度と比較し改善している。</a:t>
          </a:r>
          <a:r>
            <a:rPr lang="ja-JP" altLang="ja-JP" sz="1100" b="0" i="0" baseline="0">
              <a:solidFill>
                <a:schemeClr val="dk1"/>
              </a:solidFill>
              <a:effectLst/>
              <a:latin typeface="+mn-lt"/>
              <a:ea typeface="+mn-ea"/>
              <a:cs typeface="+mn-cs"/>
            </a:rPr>
            <a:t>　元利償還金自体は、平成２０年度以降の大型事業実施により増加し、その後はほぼ横ばいであるが、平成２２年度から市内全域が過疎対策事業債の対象となったことから、算入公債費等が増加し、大きな負担増とはなっていない。</a:t>
          </a:r>
          <a:endParaRPr lang="ja-JP" altLang="ja-JP" sz="1400">
            <a:effectLst/>
          </a:endParaRPr>
        </a:p>
        <a:p>
          <a:pPr rtl="0"/>
          <a:r>
            <a:rPr lang="ja-JP" altLang="ja-JP" sz="1100" b="0" i="0" baseline="0">
              <a:solidFill>
                <a:schemeClr val="dk1"/>
              </a:solidFill>
              <a:effectLst/>
              <a:latin typeface="+mn-lt"/>
              <a:ea typeface="+mn-ea"/>
              <a:cs typeface="+mn-cs"/>
            </a:rPr>
            <a:t>　ただ今後、下水道事業等への準元利償還金等の負担増が見込まれるため、今後も新規普通建設事業や公営企業の事業の精査により、実質公債費の抑制を図っていく。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地方債残高については、平成２０年度以降、大規模施設の建設等により増加傾向にあったが、平成２４年度において建設事業費の減と繰上償還の実施により、６億円強の減少となった。</a:t>
          </a:r>
          <a:endParaRPr lang="ja-JP" altLang="ja-JP" sz="1400">
            <a:effectLst/>
          </a:endParaRPr>
        </a:p>
        <a:p>
          <a:pPr rtl="0"/>
          <a:r>
            <a:rPr lang="ja-JP" altLang="ja-JP" sz="1100" b="0" i="0" baseline="0">
              <a:solidFill>
                <a:schemeClr val="dk1"/>
              </a:solidFill>
              <a:effectLst/>
              <a:latin typeface="+mn-lt"/>
              <a:ea typeface="+mn-ea"/>
              <a:cs typeface="+mn-cs"/>
            </a:rPr>
            <a:t>　平成２５年度の豪雨災害により、平成２５年度から２７年度までの３年間で災害復旧事業債の発行額が大きく増え、地方債の残高が増えたものの、基準財政需要額算入見込額の増</a:t>
          </a:r>
          <a:r>
            <a:rPr lang="ja-JP" altLang="en-US" sz="1100" b="0" i="0" baseline="0">
              <a:solidFill>
                <a:schemeClr val="dk1"/>
              </a:solidFill>
              <a:effectLst/>
              <a:latin typeface="+mn-lt"/>
              <a:ea typeface="+mn-ea"/>
              <a:cs typeface="+mn-cs"/>
            </a:rPr>
            <a:t>や充当可能基金の増</a:t>
          </a:r>
          <a:r>
            <a:rPr lang="ja-JP" altLang="ja-JP" sz="1100" b="0" i="0" baseline="0">
              <a:solidFill>
                <a:schemeClr val="dk1"/>
              </a:solidFill>
              <a:effectLst/>
              <a:latin typeface="+mn-lt"/>
              <a:ea typeface="+mn-ea"/>
              <a:cs typeface="+mn-cs"/>
            </a:rPr>
            <a:t>により充当可能財源も増加しており、将来負担比率の分子は減少傾向にあるといえる。</a:t>
          </a:r>
          <a:endParaRPr lang="ja-JP" altLang="ja-JP" sz="1400">
            <a:effectLst/>
          </a:endParaRPr>
        </a:p>
        <a:p>
          <a:pPr rtl="0"/>
          <a:r>
            <a:rPr lang="ja-JP" altLang="ja-JP" sz="1100" b="0" i="0" baseline="0">
              <a:solidFill>
                <a:schemeClr val="dk1"/>
              </a:solidFill>
              <a:effectLst/>
              <a:latin typeface="+mn-lt"/>
              <a:ea typeface="+mn-ea"/>
              <a:cs typeface="+mn-cs"/>
            </a:rPr>
            <a:t>　充当可能財源等の増により、一般会計等に係る将来負担については総じて軽減していく傾向はあるが、下水道整備事業など特定の事業の推進による負担が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する見込みである。</a:t>
          </a:r>
          <a:endParaRPr lang="ja-JP" altLang="ja-JP" sz="1400">
            <a:effectLst/>
          </a:endParaRPr>
        </a:p>
        <a:p>
          <a:pPr rtl="0"/>
          <a:r>
            <a:rPr lang="ja-JP" altLang="ja-JP" sz="1100" b="0" i="0" baseline="0">
              <a:solidFill>
                <a:schemeClr val="dk1"/>
              </a:solidFill>
              <a:effectLst/>
              <a:latin typeface="+mn-lt"/>
              <a:ea typeface="+mn-ea"/>
              <a:cs typeface="+mn-cs"/>
            </a:rPr>
            <a:t>　こうした状況や今後発生する公共施設の更新・延命化需要を踏まえつつ、既存事業の見直しや新規事業の計画的な実施等により、健全な財政運営に努めなければならない。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24,319
24,027
268.24
17,022,597
16,519,163
376,869
8,846,003
22,596,266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年度に策定した公共施設等総合管理計画において、公共施設等の延床面積をＨ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以降</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削減するという目標を掲げ、老朽化した施設の集約化、複合化や除却を進めているが、有形固定資産減価償却率については、類似団体平均を上回っており、伸び率も大きくなっている。今後は総合管理計画に基づき、年次的に施設の集約化、除却を推進し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69"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114723</xdr:rowOff>
    </xdr:from>
    <xdr:to>
      <xdr:col>3</xdr:col>
      <xdr:colOff>1222375</xdr:colOff>
      <xdr:row>31</xdr:row>
      <xdr:rowOff>44873</xdr:rowOff>
    </xdr:to>
    <xdr:sp macro="" textlink="">
      <xdr:nvSpPr>
        <xdr:cNvPr id="77" name="円/楕円 76"/>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137600</xdr:rowOff>
    </xdr:from>
    <xdr:ext cx="405111" cy="259045"/>
    <xdr:sp macro="" textlink="">
      <xdr:nvSpPr>
        <xdr:cNvPr id="78" name="有形固定資産減価償却率該当値テキスト"/>
        <xdr:cNvSpPr txBox="1"/>
      </xdr:nvSpPr>
      <xdr:spPr>
        <a:xfrm>
          <a:off x="4813300" y="58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147108</xdr:rowOff>
    </xdr:from>
    <xdr:to>
      <xdr:col>3</xdr:col>
      <xdr:colOff>511175</xdr:colOff>
      <xdr:row>31</xdr:row>
      <xdr:rowOff>77258</xdr:rowOff>
    </xdr:to>
    <xdr:sp macro="" textlink="">
      <xdr:nvSpPr>
        <xdr:cNvPr id="79" name="円/楕円 78"/>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165523</xdr:rowOff>
    </xdr:from>
    <xdr:to>
      <xdr:col>3</xdr:col>
      <xdr:colOff>1171575</xdr:colOff>
      <xdr:row>31</xdr:row>
      <xdr:rowOff>26458</xdr:rowOff>
    </xdr:to>
    <xdr:cxnSp macro="">
      <xdr:nvCxnSpPr>
        <xdr:cNvPr id="80" name="直線コネクタ 79"/>
        <xdr:cNvCxnSpPr/>
      </xdr:nvCxnSpPr>
      <xdr:spPr>
        <a:xfrm flipV="1">
          <a:off x="4051300" y="609007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107967</xdr:rowOff>
    </xdr:from>
    <xdr:ext cx="405111" cy="259045"/>
    <xdr:sp macro="" textlink="">
      <xdr:nvSpPr>
        <xdr:cNvPr id="81"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93785</xdr:rowOff>
    </xdr:from>
    <xdr:ext cx="405111" cy="259045"/>
    <xdr:sp macro="" textlink="">
      <xdr:nvSpPr>
        <xdr:cNvPr id="82" name="n_1mainValue有形固定資産減価償却率"/>
        <xdr:cNvSpPr txBox="1"/>
      </xdr:nvSpPr>
      <xdr:spPr>
        <a:xfrm>
          <a:off x="3836043" y="58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24,319
24,027
268.24
17,022,597
16,519,163
376,869
8,846,003
22,596,266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13970</xdr:rowOff>
    </xdr:from>
    <xdr:to>
      <xdr:col>6</xdr:col>
      <xdr:colOff>561975</xdr:colOff>
      <xdr:row>37</xdr:row>
      <xdr:rowOff>115570</xdr:rowOff>
    </xdr:to>
    <xdr:sp macro="" textlink="">
      <xdr:nvSpPr>
        <xdr:cNvPr id="70" name="円/楕円 69"/>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36847</xdr:rowOff>
    </xdr:from>
    <xdr:ext cx="405111" cy="259045"/>
    <xdr:sp macro="" textlink="">
      <xdr:nvSpPr>
        <xdr:cNvPr id="71" name="【道路】&#10;有形固定資産減価償却率該当値テキスト"/>
        <xdr:cNvSpPr txBox="1"/>
      </xdr:nvSpPr>
      <xdr:spPr>
        <a:xfrm>
          <a:off x="47244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44450</xdr:rowOff>
    </xdr:from>
    <xdr:to>
      <xdr:col>5</xdr:col>
      <xdr:colOff>409575</xdr:colOff>
      <xdr:row>37</xdr:row>
      <xdr:rowOff>146050</xdr:rowOff>
    </xdr:to>
    <xdr:sp macro="" textlink="">
      <xdr:nvSpPr>
        <xdr:cNvPr id="72" name="円/楕円 71"/>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64770</xdr:rowOff>
    </xdr:from>
    <xdr:to>
      <xdr:col>6</xdr:col>
      <xdr:colOff>511175</xdr:colOff>
      <xdr:row>37</xdr:row>
      <xdr:rowOff>95250</xdr:rowOff>
    </xdr:to>
    <xdr:cxnSp macro="">
      <xdr:nvCxnSpPr>
        <xdr:cNvPr id="73" name="直線コネクタ 72"/>
        <xdr:cNvCxnSpPr/>
      </xdr:nvCxnSpPr>
      <xdr:spPr>
        <a:xfrm flipV="1">
          <a:off x="3797300" y="6408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114317</xdr:rowOff>
    </xdr:from>
    <xdr:ext cx="405111" cy="259045"/>
    <xdr:sp macro="" textlink="">
      <xdr:nvSpPr>
        <xdr:cNvPr id="74"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162577</xdr:rowOff>
    </xdr:from>
    <xdr:ext cx="405111" cy="259045"/>
    <xdr:sp macro="" textlink="">
      <xdr:nvSpPr>
        <xdr:cNvPr id="75" name="n_1mainValue【道路】&#10;有形固定資産減価償却率"/>
        <xdr:cNvSpPr txBox="1"/>
      </xdr:nvSpPr>
      <xdr:spPr>
        <a:xfrm>
          <a:off x="3582043"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7" name="直線コネクタ 96"/>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8"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9" name="直線コネクタ 98"/>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100"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101" name="直線コネクタ 100"/>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102"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3" name="フローチャート : 判断 102"/>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4" name="フローチャート : 判断 103"/>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141986</xdr:rowOff>
    </xdr:from>
    <xdr:to>
      <xdr:col>15</xdr:col>
      <xdr:colOff>231775</xdr:colOff>
      <xdr:row>34</xdr:row>
      <xdr:rowOff>72136</xdr:rowOff>
    </xdr:to>
    <xdr:sp macro="" textlink="">
      <xdr:nvSpPr>
        <xdr:cNvPr id="110" name="円/楕円 109"/>
        <xdr:cNvSpPr/>
      </xdr:nvSpPr>
      <xdr:spPr>
        <a:xfrm>
          <a:off x="104267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95013</xdr:rowOff>
    </xdr:from>
    <xdr:ext cx="534377" cy="259045"/>
    <xdr:sp macro="" textlink="">
      <xdr:nvSpPr>
        <xdr:cNvPr id="111" name="【道路】&#10;一人当たり延長該当値テキスト"/>
        <xdr:cNvSpPr txBox="1"/>
      </xdr:nvSpPr>
      <xdr:spPr>
        <a:xfrm>
          <a:off x="10566400" y="575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28.700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161554</xdr:rowOff>
    </xdr:from>
    <xdr:to>
      <xdr:col>14</xdr:col>
      <xdr:colOff>79375</xdr:colOff>
      <xdr:row>34</xdr:row>
      <xdr:rowOff>91704</xdr:rowOff>
    </xdr:to>
    <xdr:sp macro="" textlink="">
      <xdr:nvSpPr>
        <xdr:cNvPr id="112" name="円/楕円 111"/>
        <xdr:cNvSpPr/>
      </xdr:nvSpPr>
      <xdr:spPr>
        <a:xfrm>
          <a:off x="9588500" y="58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21336</xdr:rowOff>
    </xdr:from>
    <xdr:to>
      <xdr:col>15</xdr:col>
      <xdr:colOff>180975</xdr:colOff>
      <xdr:row>34</xdr:row>
      <xdr:rowOff>40904</xdr:rowOff>
    </xdr:to>
    <xdr:cxnSp macro="">
      <xdr:nvCxnSpPr>
        <xdr:cNvPr id="113" name="直線コネクタ 112"/>
        <xdr:cNvCxnSpPr/>
      </xdr:nvCxnSpPr>
      <xdr:spPr>
        <a:xfrm flipV="1">
          <a:off x="9639300" y="5850636"/>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74465</xdr:rowOff>
    </xdr:from>
    <xdr:ext cx="534377" cy="259045"/>
    <xdr:sp macro="" textlink="">
      <xdr:nvSpPr>
        <xdr:cNvPr id="114" name="n_1aveValue【道路】&#10;一人当たり延長"/>
        <xdr:cNvSpPr txBox="1"/>
      </xdr:nvSpPr>
      <xdr:spPr>
        <a:xfrm>
          <a:off x="9359410" y="65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108231</xdr:rowOff>
    </xdr:from>
    <xdr:ext cx="534377" cy="259045"/>
    <xdr:sp macro="" textlink="">
      <xdr:nvSpPr>
        <xdr:cNvPr id="115" name="n_1mainValue【道路】&#10;一人当たり延長"/>
        <xdr:cNvSpPr txBox="1"/>
      </xdr:nvSpPr>
      <xdr:spPr>
        <a:xfrm>
          <a:off x="9359410" y="559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8" name="直線コネクタ 137"/>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9"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40" name="直線コネクタ 139"/>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41"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42" name="直線コネクタ 141"/>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54373</xdr:rowOff>
    </xdr:from>
    <xdr:ext cx="405111" cy="259045"/>
    <xdr:sp macro="" textlink="">
      <xdr:nvSpPr>
        <xdr:cNvPr id="143" name="【橋りょう・トンネル】&#10;有形固定資産減価償却率平均値テキスト"/>
        <xdr:cNvSpPr txBox="1"/>
      </xdr:nvSpPr>
      <xdr:spPr>
        <a:xfrm>
          <a:off x="4724400" y="1016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44" name="フローチャート : 判断 143"/>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45" name="フローチャート : 判断 144"/>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81788</xdr:rowOff>
    </xdr:from>
    <xdr:to>
      <xdr:col>6</xdr:col>
      <xdr:colOff>561975</xdr:colOff>
      <xdr:row>61</xdr:row>
      <xdr:rowOff>11938</xdr:rowOff>
    </xdr:to>
    <xdr:sp macro="" textlink="">
      <xdr:nvSpPr>
        <xdr:cNvPr id="151" name="円/楕円 150"/>
        <xdr:cNvSpPr/>
      </xdr:nvSpPr>
      <xdr:spPr>
        <a:xfrm>
          <a:off x="45847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60215</xdr:rowOff>
    </xdr:from>
    <xdr:ext cx="405111" cy="259045"/>
    <xdr:sp macro="" textlink="">
      <xdr:nvSpPr>
        <xdr:cNvPr id="152" name="【橋りょう・トンネル】&#10;有形固定資産減価償却率該当値テキスト"/>
        <xdr:cNvSpPr txBox="1"/>
      </xdr:nvSpPr>
      <xdr:spPr>
        <a:xfrm>
          <a:off x="4724400" y="1034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159512</xdr:rowOff>
    </xdr:from>
    <xdr:to>
      <xdr:col>5</xdr:col>
      <xdr:colOff>409575</xdr:colOff>
      <xdr:row>61</xdr:row>
      <xdr:rowOff>89662</xdr:rowOff>
    </xdr:to>
    <xdr:sp macro="" textlink="">
      <xdr:nvSpPr>
        <xdr:cNvPr id="153" name="円/楕円 152"/>
        <xdr:cNvSpPr/>
      </xdr:nvSpPr>
      <xdr:spPr>
        <a:xfrm>
          <a:off x="3746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132588</xdr:rowOff>
    </xdr:from>
    <xdr:to>
      <xdr:col>6</xdr:col>
      <xdr:colOff>511175</xdr:colOff>
      <xdr:row>61</xdr:row>
      <xdr:rowOff>38862</xdr:rowOff>
    </xdr:to>
    <xdr:cxnSp macro="">
      <xdr:nvCxnSpPr>
        <xdr:cNvPr id="154" name="直線コネクタ 153"/>
        <xdr:cNvCxnSpPr/>
      </xdr:nvCxnSpPr>
      <xdr:spPr>
        <a:xfrm flipV="1">
          <a:off x="3797300" y="104195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117619</xdr:rowOff>
    </xdr:from>
    <xdr:ext cx="405111" cy="259045"/>
    <xdr:sp macro="" textlink="">
      <xdr:nvSpPr>
        <xdr:cNvPr id="155"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80789</xdr:rowOff>
    </xdr:from>
    <xdr:ext cx="405111" cy="259045"/>
    <xdr:sp macro="" textlink="">
      <xdr:nvSpPr>
        <xdr:cNvPr id="156" name="n_1mainValue【橋りょう・トンネル】&#10;有形固定資産減価償却率"/>
        <xdr:cNvSpPr txBox="1"/>
      </xdr:nvSpPr>
      <xdr:spPr>
        <a:xfrm>
          <a:off x="3582043"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82" name="直線コネクタ 181"/>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83"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84" name="直線コネクタ 183"/>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85"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86" name="直線コネクタ 185"/>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87"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88" name="フローチャート : 判断 187"/>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9" name="フローチャート : 判断 188"/>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38901</xdr:rowOff>
    </xdr:from>
    <xdr:to>
      <xdr:col>15</xdr:col>
      <xdr:colOff>231775</xdr:colOff>
      <xdr:row>56</xdr:row>
      <xdr:rowOff>140501</xdr:rowOff>
    </xdr:to>
    <xdr:sp macro="" textlink="">
      <xdr:nvSpPr>
        <xdr:cNvPr id="195" name="円/楕円 194"/>
        <xdr:cNvSpPr/>
      </xdr:nvSpPr>
      <xdr:spPr>
        <a:xfrm>
          <a:off x="10426700" y="96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163378</xdr:rowOff>
    </xdr:from>
    <xdr:ext cx="599010" cy="259045"/>
    <xdr:sp macro="" textlink="">
      <xdr:nvSpPr>
        <xdr:cNvPr id="196" name="【橋りょう・トンネル】&#10;一人当たり有形固定資産（償却資産）額該当値テキスト"/>
        <xdr:cNvSpPr txBox="1"/>
      </xdr:nvSpPr>
      <xdr:spPr>
        <a:xfrm>
          <a:off x="10566400" y="9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865,065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60175</xdr:rowOff>
    </xdr:from>
    <xdr:to>
      <xdr:col>14</xdr:col>
      <xdr:colOff>79375</xdr:colOff>
      <xdr:row>56</xdr:row>
      <xdr:rowOff>161775</xdr:rowOff>
    </xdr:to>
    <xdr:sp macro="" textlink="">
      <xdr:nvSpPr>
        <xdr:cNvPr id="197" name="円/楕円 196"/>
        <xdr:cNvSpPr/>
      </xdr:nvSpPr>
      <xdr:spPr>
        <a:xfrm>
          <a:off x="9588500" y="96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89701</xdr:rowOff>
    </xdr:from>
    <xdr:to>
      <xdr:col>15</xdr:col>
      <xdr:colOff>180975</xdr:colOff>
      <xdr:row>56</xdr:row>
      <xdr:rowOff>110975</xdr:rowOff>
    </xdr:to>
    <xdr:cxnSp macro="">
      <xdr:nvCxnSpPr>
        <xdr:cNvPr id="198" name="直線コネクタ 197"/>
        <xdr:cNvCxnSpPr/>
      </xdr:nvCxnSpPr>
      <xdr:spPr>
        <a:xfrm flipV="1">
          <a:off x="9639300" y="9690901"/>
          <a:ext cx="838200" cy="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114582</xdr:rowOff>
    </xdr:from>
    <xdr:ext cx="599010" cy="259045"/>
    <xdr:sp macro="" textlink="">
      <xdr:nvSpPr>
        <xdr:cNvPr id="199" name="n_1aveValue【橋りょう・トンネル】&#10;一人当たり有形固定資産（償却資産）額"/>
        <xdr:cNvSpPr txBox="1"/>
      </xdr:nvSpPr>
      <xdr:spPr>
        <a:xfrm>
          <a:off x="9327094"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6852</xdr:rowOff>
    </xdr:from>
    <xdr:ext cx="599010" cy="259045"/>
    <xdr:sp macro="" textlink="">
      <xdr:nvSpPr>
        <xdr:cNvPr id="200" name="n_1mainValue【橋りょう・トンネル】&#10;一人当たり有形固定資産（償却資産）額"/>
        <xdr:cNvSpPr txBox="1"/>
      </xdr:nvSpPr>
      <xdr:spPr>
        <a:xfrm>
          <a:off x="9327094" y="943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852,036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25" name="直線コネクタ 224"/>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26"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27" name="直線コネクタ 22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28"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29" name="直線コネクタ 228"/>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149241</xdr:rowOff>
    </xdr:from>
    <xdr:ext cx="405111" cy="259045"/>
    <xdr:sp macro="" textlink="">
      <xdr:nvSpPr>
        <xdr:cNvPr id="230" name="【公営住宅】&#10;有形固定資産減価償却率平均値テキスト"/>
        <xdr:cNvSpPr txBox="1"/>
      </xdr:nvSpPr>
      <xdr:spPr>
        <a:xfrm>
          <a:off x="47244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31" name="フローチャート : 判断 230"/>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32" name="フローチャート : 判断 23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74930</xdr:rowOff>
    </xdr:from>
    <xdr:to>
      <xdr:col>6</xdr:col>
      <xdr:colOff>561975</xdr:colOff>
      <xdr:row>83</xdr:row>
      <xdr:rowOff>5080</xdr:rowOff>
    </xdr:to>
    <xdr:sp macro="" textlink="">
      <xdr:nvSpPr>
        <xdr:cNvPr id="238" name="円/楕円 237"/>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53357</xdr:rowOff>
    </xdr:from>
    <xdr:ext cx="405111" cy="259045"/>
    <xdr:sp macro="" textlink="">
      <xdr:nvSpPr>
        <xdr:cNvPr id="239" name="【公営住宅】&#10;有形固定資産減価償却率該当値テキスト"/>
        <xdr:cNvSpPr txBox="1"/>
      </xdr:nvSpPr>
      <xdr:spPr>
        <a:xfrm>
          <a:off x="47244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116839</xdr:rowOff>
    </xdr:from>
    <xdr:to>
      <xdr:col>5</xdr:col>
      <xdr:colOff>409575</xdr:colOff>
      <xdr:row>83</xdr:row>
      <xdr:rowOff>46989</xdr:rowOff>
    </xdr:to>
    <xdr:sp macro="" textlink="">
      <xdr:nvSpPr>
        <xdr:cNvPr id="240" name="円/楕円 239"/>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125730</xdr:rowOff>
    </xdr:from>
    <xdr:to>
      <xdr:col>6</xdr:col>
      <xdr:colOff>511175</xdr:colOff>
      <xdr:row>82</xdr:row>
      <xdr:rowOff>167639</xdr:rowOff>
    </xdr:to>
    <xdr:cxnSp macro="">
      <xdr:nvCxnSpPr>
        <xdr:cNvPr id="241" name="直線コネクタ 240"/>
        <xdr:cNvCxnSpPr/>
      </xdr:nvCxnSpPr>
      <xdr:spPr>
        <a:xfrm flipV="1">
          <a:off x="3797300" y="141846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168291</xdr:rowOff>
    </xdr:from>
    <xdr:ext cx="405111" cy="259045"/>
    <xdr:sp macro="" textlink="">
      <xdr:nvSpPr>
        <xdr:cNvPr id="242" name="n_1aveValue【公営住宅】&#10;有形固定資産減価償却率"/>
        <xdr:cNvSpPr txBox="1"/>
      </xdr:nvSpPr>
      <xdr:spPr>
        <a:xfrm>
          <a:off x="3582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38116</xdr:rowOff>
    </xdr:from>
    <xdr:ext cx="405111" cy="259045"/>
    <xdr:sp macro="" textlink="">
      <xdr:nvSpPr>
        <xdr:cNvPr id="243" name="n_1mainValue【公営住宅】&#10;有形固定資産減価償却率"/>
        <xdr:cNvSpPr txBox="1"/>
      </xdr:nvSpPr>
      <xdr:spPr>
        <a:xfrm>
          <a:off x="3582043"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5" name="テキスト ボックス 26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67" name="直線コネクタ 266"/>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68"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69" name="直線コネクタ 268"/>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70"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71" name="直線コネクタ 270"/>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29227</xdr:rowOff>
    </xdr:from>
    <xdr:ext cx="469744" cy="259045"/>
    <xdr:sp macro="" textlink="">
      <xdr:nvSpPr>
        <xdr:cNvPr id="272" name="【公営住宅】&#10;一人当たり面積平均値テキスト"/>
        <xdr:cNvSpPr txBox="1"/>
      </xdr:nvSpPr>
      <xdr:spPr>
        <a:xfrm>
          <a:off x="105664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73" name="フローチャート : 判断 272"/>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74" name="フローチャート : 判断 273"/>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9779</xdr:rowOff>
    </xdr:from>
    <xdr:to>
      <xdr:col>15</xdr:col>
      <xdr:colOff>231775</xdr:colOff>
      <xdr:row>85</xdr:row>
      <xdr:rowOff>111379</xdr:rowOff>
    </xdr:to>
    <xdr:sp macro="" textlink="">
      <xdr:nvSpPr>
        <xdr:cNvPr id="280" name="円/楕円 279"/>
        <xdr:cNvSpPr/>
      </xdr:nvSpPr>
      <xdr:spPr>
        <a:xfrm>
          <a:off x="10426700" y="1458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159656</xdr:rowOff>
    </xdr:from>
    <xdr:ext cx="469744" cy="259045"/>
    <xdr:sp macro="" textlink="">
      <xdr:nvSpPr>
        <xdr:cNvPr id="281" name="【公営住宅】&#10;一人当たり面積該当値テキスト"/>
        <xdr:cNvSpPr txBox="1"/>
      </xdr:nvSpPr>
      <xdr:spPr>
        <a:xfrm>
          <a:off x="10566400" y="145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13018</xdr:rowOff>
    </xdr:from>
    <xdr:to>
      <xdr:col>14</xdr:col>
      <xdr:colOff>79375</xdr:colOff>
      <xdr:row>85</xdr:row>
      <xdr:rowOff>114618</xdr:rowOff>
    </xdr:to>
    <xdr:sp macro="" textlink="">
      <xdr:nvSpPr>
        <xdr:cNvPr id="282" name="円/楕円 281"/>
        <xdr:cNvSpPr/>
      </xdr:nvSpPr>
      <xdr:spPr>
        <a:xfrm>
          <a:off x="95885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60579</xdr:rowOff>
    </xdr:from>
    <xdr:to>
      <xdr:col>15</xdr:col>
      <xdr:colOff>180975</xdr:colOff>
      <xdr:row>85</xdr:row>
      <xdr:rowOff>63818</xdr:rowOff>
    </xdr:to>
    <xdr:cxnSp macro="">
      <xdr:nvCxnSpPr>
        <xdr:cNvPr id="283" name="直線コネクタ 282"/>
        <xdr:cNvCxnSpPr/>
      </xdr:nvCxnSpPr>
      <xdr:spPr>
        <a:xfrm flipV="1">
          <a:off x="9639300" y="14633829"/>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87901</xdr:rowOff>
    </xdr:from>
    <xdr:ext cx="469744" cy="259045"/>
    <xdr:sp macro="" textlink="">
      <xdr:nvSpPr>
        <xdr:cNvPr id="284"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105745</xdr:rowOff>
    </xdr:from>
    <xdr:ext cx="469744" cy="259045"/>
    <xdr:sp macro="" textlink="">
      <xdr:nvSpPr>
        <xdr:cNvPr id="285" name="n_1mainValue【公営住宅】&#10;一人当たり面積"/>
        <xdr:cNvSpPr txBox="1"/>
      </xdr:nvSpPr>
      <xdr:spPr>
        <a:xfrm>
          <a:off x="9391727" y="146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2" name="テキスト ボックス 3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3" name="直線コネクタ 3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4" name="テキスト ボックス 31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5" name="直線コネクタ 3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6" name="テキスト ボックス 3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7" name="直線コネクタ 3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8" name="テキスト ボックス 3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9" name="直線コネクタ 3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0" name="テキスト ボックス 31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24" name="直線コネクタ 323"/>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25"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26" name="直線コネクタ 32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27"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28" name="直線コネクタ 327"/>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29" name="【認定こども園・幼稚園・保育所】&#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30" name="フローチャート : 判断 32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31" name="フローチャート : 判断 330"/>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48260</xdr:rowOff>
    </xdr:from>
    <xdr:to>
      <xdr:col>23</xdr:col>
      <xdr:colOff>568325</xdr:colOff>
      <xdr:row>40</xdr:row>
      <xdr:rowOff>149860</xdr:rowOff>
    </xdr:to>
    <xdr:sp macro="" textlink="">
      <xdr:nvSpPr>
        <xdr:cNvPr id="337" name="円/楕円 336"/>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134637</xdr:rowOff>
    </xdr:from>
    <xdr:ext cx="405111" cy="259045"/>
    <xdr:sp macro="" textlink="">
      <xdr:nvSpPr>
        <xdr:cNvPr id="338" name="【認定こども園・幼稚園・保育所】&#10;有形固定資産減価償却率該当値テキスト"/>
        <xdr:cNvSpPr txBox="1"/>
      </xdr:nvSpPr>
      <xdr:spPr>
        <a:xfrm>
          <a:off x="164084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112268</xdr:rowOff>
    </xdr:from>
    <xdr:to>
      <xdr:col>22</xdr:col>
      <xdr:colOff>415925</xdr:colOff>
      <xdr:row>41</xdr:row>
      <xdr:rowOff>42418</xdr:rowOff>
    </xdr:to>
    <xdr:sp macro="" textlink="">
      <xdr:nvSpPr>
        <xdr:cNvPr id="339" name="円/楕円 338"/>
        <xdr:cNvSpPr/>
      </xdr:nvSpPr>
      <xdr:spPr>
        <a:xfrm>
          <a:off x="15430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99060</xdr:rowOff>
    </xdr:from>
    <xdr:to>
      <xdr:col>23</xdr:col>
      <xdr:colOff>517525</xdr:colOff>
      <xdr:row>40</xdr:row>
      <xdr:rowOff>163068</xdr:rowOff>
    </xdr:to>
    <xdr:cxnSp macro="">
      <xdr:nvCxnSpPr>
        <xdr:cNvPr id="340" name="直線コネクタ 339"/>
        <xdr:cNvCxnSpPr/>
      </xdr:nvCxnSpPr>
      <xdr:spPr>
        <a:xfrm flipV="1">
          <a:off x="15481300" y="69570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72661</xdr:rowOff>
    </xdr:from>
    <xdr:ext cx="405111" cy="259045"/>
    <xdr:sp macro="" textlink="">
      <xdr:nvSpPr>
        <xdr:cNvPr id="341" name="n_1aveValue【認定こども園・幼稚園・保育所】&#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33545</xdr:rowOff>
    </xdr:from>
    <xdr:ext cx="405111" cy="259045"/>
    <xdr:sp macro="" textlink="">
      <xdr:nvSpPr>
        <xdr:cNvPr id="342" name="n_1mainValue【認定こども園・幼稚園・保育所】&#10;有形固定資産減価償却率"/>
        <xdr:cNvSpPr txBox="1"/>
      </xdr:nvSpPr>
      <xdr:spPr>
        <a:xfrm>
          <a:off x="15266043" y="706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3" name="直線コネクタ 3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4" name="テキスト ボックス 35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5" name="直線コネクタ 3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56" name="テキスト ボックス 35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7" name="直線コネクタ 3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58" name="テキスト ボックス 35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9" name="直線コネクタ 3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0" name="テキスト ボックス 35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1" name="直線コネクタ 3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2" name="テキスト ボックス 36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3" name="直線コネクタ 3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4" name="テキスト ボックス 36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368" name="直線コネクタ 367"/>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369"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370" name="直線コネクタ 369"/>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71"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72" name="直線コネクタ 371"/>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373"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374" name="フローチャート : 判断 37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375" name="フローチャート : 判断 374"/>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15603</xdr:rowOff>
    </xdr:from>
    <xdr:to>
      <xdr:col>32</xdr:col>
      <xdr:colOff>238125</xdr:colOff>
      <xdr:row>38</xdr:row>
      <xdr:rowOff>117203</xdr:rowOff>
    </xdr:to>
    <xdr:sp macro="" textlink="">
      <xdr:nvSpPr>
        <xdr:cNvPr id="381" name="円/楕円 380"/>
        <xdr:cNvSpPr/>
      </xdr:nvSpPr>
      <xdr:spPr>
        <a:xfrm>
          <a:off x="22110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38480</xdr:rowOff>
    </xdr:from>
    <xdr:ext cx="469744" cy="259045"/>
    <xdr:sp macro="" textlink="">
      <xdr:nvSpPr>
        <xdr:cNvPr id="382" name="【認定こども園・幼稚園・保育所】&#10;一人当たり面積該当値テキスト"/>
        <xdr:cNvSpPr txBox="1"/>
      </xdr:nvSpPr>
      <xdr:spPr>
        <a:xfrm>
          <a:off x="22250400" y="638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25400</xdr:rowOff>
    </xdr:from>
    <xdr:to>
      <xdr:col>31</xdr:col>
      <xdr:colOff>85725</xdr:colOff>
      <xdr:row>38</xdr:row>
      <xdr:rowOff>127000</xdr:rowOff>
    </xdr:to>
    <xdr:sp macro="" textlink="">
      <xdr:nvSpPr>
        <xdr:cNvPr id="383" name="円/楕円 382"/>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66403</xdr:rowOff>
    </xdr:from>
    <xdr:to>
      <xdr:col>32</xdr:col>
      <xdr:colOff>187325</xdr:colOff>
      <xdr:row>38</xdr:row>
      <xdr:rowOff>76200</xdr:rowOff>
    </xdr:to>
    <xdr:cxnSp macro="">
      <xdr:nvCxnSpPr>
        <xdr:cNvPr id="384" name="直線コネクタ 383"/>
        <xdr:cNvCxnSpPr/>
      </xdr:nvCxnSpPr>
      <xdr:spPr>
        <a:xfrm flipV="1">
          <a:off x="21323300" y="658150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48821</xdr:rowOff>
    </xdr:from>
    <xdr:ext cx="469744" cy="259045"/>
    <xdr:sp macro="" textlink="">
      <xdr:nvSpPr>
        <xdr:cNvPr id="385"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118127</xdr:rowOff>
    </xdr:from>
    <xdr:ext cx="469744" cy="259045"/>
    <xdr:sp macro="" textlink="">
      <xdr:nvSpPr>
        <xdr:cNvPr id="386" name="n_1main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129540</xdr:rowOff>
    </xdr:from>
    <xdr:to>
      <xdr:col>23</xdr:col>
      <xdr:colOff>516889</xdr:colOff>
      <xdr:row>62</xdr:row>
      <xdr:rowOff>110490</xdr:rowOff>
    </xdr:to>
    <xdr:cxnSp macro="">
      <xdr:nvCxnSpPr>
        <xdr:cNvPr id="411" name="直線コネクタ 410"/>
        <xdr:cNvCxnSpPr/>
      </xdr:nvCxnSpPr>
      <xdr:spPr>
        <a:xfrm flipV="1">
          <a:off x="16318864" y="955929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114317</xdr:rowOff>
    </xdr:from>
    <xdr:ext cx="405111" cy="259045"/>
    <xdr:sp macro="" textlink="">
      <xdr:nvSpPr>
        <xdr:cNvPr id="412" name="【学校施設】&#10;有形固定資産減価償却率最小値テキスト"/>
        <xdr:cNvSpPr txBox="1"/>
      </xdr:nvSpPr>
      <xdr:spPr>
        <a:xfrm>
          <a:off x="164084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62</xdr:row>
      <xdr:rowOff>110490</xdr:rowOff>
    </xdr:from>
    <xdr:to>
      <xdr:col>23</xdr:col>
      <xdr:colOff>606425</xdr:colOff>
      <xdr:row>62</xdr:row>
      <xdr:rowOff>110490</xdr:rowOff>
    </xdr:to>
    <xdr:cxnSp macro="">
      <xdr:nvCxnSpPr>
        <xdr:cNvPr id="413" name="直線コネクタ 412"/>
        <xdr:cNvCxnSpPr/>
      </xdr:nvCxnSpPr>
      <xdr:spPr>
        <a:xfrm>
          <a:off x="16230600" y="1074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76217</xdr:rowOff>
    </xdr:from>
    <xdr:ext cx="405111" cy="259045"/>
    <xdr:sp macro="" textlink="">
      <xdr:nvSpPr>
        <xdr:cNvPr id="414" name="【学校施設】&#10;有形固定資産減価償却率最大値テキスト"/>
        <xdr:cNvSpPr txBox="1"/>
      </xdr:nvSpPr>
      <xdr:spPr>
        <a:xfrm>
          <a:off x="16408400" y="933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55</xdr:row>
      <xdr:rowOff>129540</xdr:rowOff>
    </xdr:from>
    <xdr:to>
      <xdr:col>23</xdr:col>
      <xdr:colOff>606425</xdr:colOff>
      <xdr:row>55</xdr:row>
      <xdr:rowOff>129540</xdr:rowOff>
    </xdr:to>
    <xdr:cxnSp macro="">
      <xdr:nvCxnSpPr>
        <xdr:cNvPr id="415" name="直線コネクタ 414"/>
        <xdr:cNvCxnSpPr/>
      </xdr:nvCxnSpPr>
      <xdr:spPr>
        <a:xfrm>
          <a:off x="16230600" y="955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128287</xdr:rowOff>
    </xdr:from>
    <xdr:ext cx="405111" cy="259045"/>
    <xdr:sp macro="" textlink="">
      <xdr:nvSpPr>
        <xdr:cNvPr id="416" name="【学校施設】&#10;有形固定資産減価償却率平均値テキスト"/>
        <xdr:cNvSpPr txBox="1"/>
      </xdr:nvSpPr>
      <xdr:spPr>
        <a:xfrm>
          <a:off x="164084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105410</xdr:rowOff>
    </xdr:from>
    <xdr:to>
      <xdr:col>23</xdr:col>
      <xdr:colOff>568325</xdr:colOff>
      <xdr:row>59</xdr:row>
      <xdr:rowOff>35560</xdr:rowOff>
    </xdr:to>
    <xdr:sp macro="" textlink="">
      <xdr:nvSpPr>
        <xdr:cNvPr id="417" name="フローチャート : 判断 416"/>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56</xdr:row>
      <xdr:rowOff>170180</xdr:rowOff>
    </xdr:from>
    <xdr:to>
      <xdr:col>22</xdr:col>
      <xdr:colOff>415925</xdr:colOff>
      <xdr:row>57</xdr:row>
      <xdr:rowOff>100330</xdr:rowOff>
    </xdr:to>
    <xdr:sp macro="" textlink="">
      <xdr:nvSpPr>
        <xdr:cNvPr id="418" name="フローチャート : 判断 417"/>
        <xdr:cNvSpPr/>
      </xdr:nvSpPr>
      <xdr:spPr>
        <a:xfrm>
          <a:off x="15430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59690</xdr:rowOff>
    </xdr:from>
    <xdr:to>
      <xdr:col>23</xdr:col>
      <xdr:colOff>568325</xdr:colOff>
      <xdr:row>62</xdr:row>
      <xdr:rowOff>161290</xdr:rowOff>
    </xdr:to>
    <xdr:sp macro="" textlink="">
      <xdr:nvSpPr>
        <xdr:cNvPr id="424" name="円/楕円 423"/>
        <xdr:cNvSpPr/>
      </xdr:nvSpPr>
      <xdr:spPr>
        <a:xfrm>
          <a:off x="16268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146067</xdr:rowOff>
    </xdr:from>
    <xdr:ext cx="405111" cy="259045"/>
    <xdr:sp macro="" textlink="">
      <xdr:nvSpPr>
        <xdr:cNvPr id="425" name="【学校施設】&#10;有形固定資産減価償却率該当値テキスト"/>
        <xdr:cNvSpPr txBox="1"/>
      </xdr:nvSpPr>
      <xdr:spPr>
        <a:xfrm>
          <a:off x="16408400" y="1060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135890</xdr:rowOff>
    </xdr:from>
    <xdr:to>
      <xdr:col>22</xdr:col>
      <xdr:colOff>415925</xdr:colOff>
      <xdr:row>63</xdr:row>
      <xdr:rowOff>66040</xdr:rowOff>
    </xdr:to>
    <xdr:sp macro="" textlink="">
      <xdr:nvSpPr>
        <xdr:cNvPr id="426" name="円/楕円 425"/>
        <xdr:cNvSpPr/>
      </xdr:nvSpPr>
      <xdr:spPr>
        <a:xfrm>
          <a:off x="1543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110490</xdr:rowOff>
    </xdr:from>
    <xdr:to>
      <xdr:col>23</xdr:col>
      <xdr:colOff>517525</xdr:colOff>
      <xdr:row>63</xdr:row>
      <xdr:rowOff>15240</xdr:rowOff>
    </xdr:to>
    <xdr:cxnSp macro="">
      <xdr:nvCxnSpPr>
        <xdr:cNvPr id="427" name="直線コネクタ 426"/>
        <xdr:cNvCxnSpPr/>
      </xdr:nvCxnSpPr>
      <xdr:spPr>
        <a:xfrm flipV="1">
          <a:off x="15481300" y="107403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116857</xdr:rowOff>
    </xdr:from>
    <xdr:ext cx="405111" cy="259045"/>
    <xdr:sp macro="" textlink="">
      <xdr:nvSpPr>
        <xdr:cNvPr id="428" name="n_1aveValue【学校施設】&#10;有形固定資産減価償却率"/>
        <xdr:cNvSpPr txBox="1"/>
      </xdr:nvSpPr>
      <xdr:spPr>
        <a:xfrm>
          <a:off x="15266043"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57167</xdr:rowOff>
    </xdr:from>
    <xdr:ext cx="405111" cy="259045"/>
    <xdr:sp macro="" textlink="">
      <xdr:nvSpPr>
        <xdr:cNvPr id="429" name="n_1mainValue【学校施設】&#10;有形固定資産減価償却率"/>
        <xdr:cNvSpPr txBox="1"/>
      </xdr:nvSpPr>
      <xdr:spPr>
        <a:xfrm>
          <a:off x="15266043"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1" name="直線コネクタ 4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2" name="テキスト ボックス 4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3" name="直線コネクタ 4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4" name="テキスト ボックス 4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5" name="直線コネクタ 4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6" name="テキスト ボックス 4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7" name="直線コネクタ 4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8" name="テキスト ボックス 4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9" name="直線コネクタ 4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0" name="テキスト ボックス 4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54" name="直線コネクタ 453"/>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55"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56" name="直線コネクタ 455"/>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57"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58" name="直線コネクタ 457"/>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59"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60" name="フローチャート : 判断 459"/>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61" name="フローチャート : 判断 460"/>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58420</xdr:rowOff>
    </xdr:from>
    <xdr:to>
      <xdr:col>32</xdr:col>
      <xdr:colOff>238125</xdr:colOff>
      <xdr:row>58</xdr:row>
      <xdr:rowOff>160020</xdr:rowOff>
    </xdr:to>
    <xdr:sp macro="" textlink="">
      <xdr:nvSpPr>
        <xdr:cNvPr id="467" name="円/楕円 466"/>
        <xdr:cNvSpPr/>
      </xdr:nvSpPr>
      <xdr:spPr>
        <a:xfrm>
          <a:off x="221107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81297</xdr:rowOff>
    </xdr:from>
    <xdr:ext cx="469744" cy="259045"/>
    <xdr:sp macro="" textlink="">
      <xdr:nvSpPr>
        <xdr:cNvPr id="468" name="【学校施設】&#10;一人当たり面積該当値テキスト"/>
        <xdr:cNvSpPr txBox="1"/>
      </xdr:nvSpPr>
      <xdr:spPr>
        <a:xfrm>
          <a:off x="22250400" y="98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100330</xdr:rowOff>
    </xdr:from>
    <xdr:to>
      <xdr:col>31</xdr:col>
      <xdr:colOff>85725</xdr:colOff>
      <xdr:row>59</xdr:row>
      <xdr:rowOff>30480</xdr:rowOff>
    </xdr:to>
    <xdr:sp macro="" textlink="">
      <xdr:nvSpPr>
        <xdr:cNvPr id="469" name="円/楕円 468"/>
        <xdr:cNvSpPr/>
      </xdr:nvSpPr>
      <xdr:spPr>
        <a:xfrm>
          <a:off x="21272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109220</xdr:rowOff>
    </xdr:from>
    <xdr:to>
      <xdr:col>32</xdr:col>
      <xdr:colOff>187325</xdr:colOff>
      <xdr:row>58</xdr:row>
      <xdr:rowOff>151130</xdr:rowOff>
    </xdr:to>
    <xdr:cxnSp macro="">
      <xdr:nvCxnSpPr>
        <xdr:cNvPr id="470" name="直線コネクタ 469"/>
        <xdr:cNvCxnSpPr/>
      </xdr:nvCxnSpPr>
      <xdr:spPr>
        <a:xfrm flipV="1">
          <a:off x="21323300" y="10053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118127</xdr:rowOff>
    </xdr:from>
    <xdr:ext cx="469744" cy="259045"/>
    <xdr:sp macro="" textlink="">
      <xdr:nvSpPr>
        <xdr:cNvPr id="471"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47007</xdr:rowOff>
    </xdr:from>
    <xdr:ext cx="469744" cy="259045"/>
    <xdr:sp macro="" textlink="">
      <xdr:nvSpPr>
        <xdr:cNvPr id="472" name="n_1mainValue【学校施設】&#10;一人当たり面積"/>
        <xdr:cNvSpPr txBox="1"/>
      </xdr:nvSpPr>
      <xdr:spPr>
        <a:xfrm>
          <a:off x="21075727" y="98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4" name="直線コネクタ 4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5" name="テキスト ボックス 4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6" name="直線コネクタ 4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7" name="テキスト ボックス 4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8" name="直線コネクタ 4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89" name="テキスト ボックス 4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0" name="直線コネクタ 4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91" name="テキスト ボックス 49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495" name="直線コネクタ 494"/>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496"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497" name="直線コネクタ 496"/>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98"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99" name="直線コネクタ 49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32021</xdr:rowOff>
    </xdr:from>
    <xdr:ext cx="405111" cy="259045"/>
    <xdr:sp macro="" textlink="">
      <xdr:nvSpPr>
        <xdr:cNvPr id="500" name="【児童館】&#10;有形固定資産減価償却率平均値テキスト"/>
        <xdr:cNvSpPr txBox="1"/>
      </xdr:nvSpPr>
      <xdr:spPr>
        <a:xfrm>
          <a:off x="16408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501" name="フローチャート : 判断 500"/>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502" name="フローチャート : 判断 501"/>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158750</xdr:rowOff>
    </xdr:from>
    <xdr:to>
      <xdr:col>23</xdr:col>
      <xdr:colOff>568325</xdr:colOff>
      <xdr:row>78</xdr:row>
      <xdr:rowOff>88900</xdr:rowOff>
    </xdr:to>
    <xdr:sp macro="" textlink="">
      <xdr:nvSpPr>
        <xdr:cNvPr id="508" name="円/楕円 507"/>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111777</xdr:rowOff>
    </xdr:from>
    <xdr:ext cx="469744" cy="259045"/>
    <xdr:sp macro="" textlink="">
      <xdr:nvSpPr>
        <xdr:cNvPr id="509" name="【児童館】&#10;有形固定資産減価償却率該当値テキスト"/>
        <xdr:cNvSpPr txBox="1"/>
      </xdr:nvSpPr>
      <xdr:spPr>
        <a:xfrm>
          <a:off x="16408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158750</xdr:rowOff>
    </xdr:from>
    <xdr:to>
      <xdr:col>22</xdr:col>
      <xdr:colOff>415925</xdr:colOff>
      <xdr:row>78</xdr:row>
      <xdr:rowOff>88900</xdr:rowOff>
    </xdr:to>
    <xdr:sp macro="" textlink="">
      <xdr:nvSpPr>
        <xdr:cNvPr id="510" name="円/楕円 509"/>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38100</xdr:rowOff>
    </xdr:from>
    <xdr:to>
      <xdr:col>23</xdr:col>
      <xdr:colOff>517525</xdr:colOff>
      <xdr:row>78</xdr:row>
      <xdr:rowOff>38100</xdr:rowOff>
    </xdr:to>
    <xdr:cxnSp macro="">
      <xdr:nvCxnSpPr>
        <xdr:cNvPr id="511" name="直線コネクタ 510"/>
        <xdr:cNvCxnSpPr/>
      </xdr:nvCxnSpPr>
      <xdr:spPr>
        <a:xfrm>
          <a:off x="15481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164609</xdr:rowOff>
    </xdr:from>
    <xdr:ext cx="405111" cy="259045"/>
    <xdr:sp macro="" textlink="">
      <xdr:nvSpPr>
        <xdr:cNvPr id="512" name="n_1aveValue【児童館】&#10;有形固定資産減価償却率"/>
        <xdr:cNvSpPr txBox="1"/>
      </xdr:nvSpPr>
      <xdr:spPr>
        <a:xfrm>
          <a:off x="15266043"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105427</xdr:rowOff>
    </xdr:from>
    <xdr:ext cx="469744" cy="259045"/>
    <xdr:sp macro="" textlink="">
      <xdr:nvSpPr>
        <xdr:cNvPr id="513"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4" name="直線コネクタ 5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5" name="テキスト ボックス 5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6" name="直線コネクタ 5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7" name="テキスト ボックス 5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8" name="直線コネクタ 5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9" name="テキスト ボックス 5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0" name="直線コネクタ 5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1" name="テキスト ボックス 5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2" name="直線コネクタ 5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3" name="テキスト ボックス 5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4" name="直線コネクタ 5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5" name="テキスト ボックス 5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539" name="直線コネクタ 538"/>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540"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541" name="直線コネクタ 540"/>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542"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543" name="直線コネクタ 542"/>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59163</xdr:rowOff>
    </xdr:from>
    <xdr:ext cx="469744" cy="259045"/>
    <xdr:sp macro="" textlink="">
      <xdr:nvSpPr>
        <xdr:cNvPr id="544" name="【児童館】&#10;一人当たり面積平均値テキスト"/>
        <xdr:cNvSpPr txBox="1"/>
      </xdr:nvSpPr>
      <xdr:spPr>
        <a:xfrm>
          <a:off x="222504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45" name="フローチャート : 判断 544"/>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546" name="フローチャート : 判断 545"/>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126093</xdr:rowOff>
    </xdr:from>
    <xdr:to>
      <xdr:col>32</xdr:col>
      <xdr:colOff>238125</xdr:colOff>
      <xdr:row>86</xdr:row>
      <xdr:rowOff>56243</xdr:rowOff>
    </xdr:to>
    <xdr:sp macro="" textlink="">
      <xdr:nvSpPr>
        <xdr:cNvPr id="552" name="円/楕円 551"/>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41020</xdr:rowOff>
    </xdr:from>
    <xdr:ext cx="469744" cy="259045"/>
    <xdr:sp macro="" textlink="">
      <xdr:nvSpPr>
        <xdr:cNvPr id="553" name="【児童館】&#10;一人当たり面積該当値テキスト"/>
        <xdr:cNvSpPr txBox="1"/>
      </xdr:nvSpPr>
      <xdr:spPr>
        <a:xfrm>
          <a:off x="222504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126093</xdr:rowOff>
    </xdr:from>
    <xdr:to>
      <xdr:col>31</xdr:col>
      <xdr:colOff>85725</xdr:colOff>
      <xdr:row>86</xdr:row>
      <xdr:rowOff>56243</xdr:rowOff>
    </xdr:to>
    <xdr:sp macro="" textlink="">
      <xdr:nvSpPr>
        <xdr:cNvPr id="554" name="円/楕円 553"/>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5443</xdr:rowOff>
    </xdr:from>
    <xdr:to>
      <xdr:col>32</xdr:col>
      <xdr:colOff>187325</xdr:colOff>
      <xdr:row>86</xdr:row>
      <xdr:rowOff>5443</xdr:rowOff>
    </xdr:to>
    <xdr:cxnSp macro="">
      <xdr:nvCxnSpPr>
        <xdr:cNvPr id="555" name="直線コネクタ 554"/>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121756</xdr:rowOff>
    </xdr:from>
    <xdr:ext cx="469744" cy="259045"/>
    <xdr:sp macro="" textlink="">
      <xdr:nvSpPr>
        <xdr:cNvPr id="556" name="n_1aveValue【児童館】&#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47370</xdr:rowOff>
    </xdr:from>
    <xdr:ext cx="469744" cy="259045"/>
    <xdr:sp macro="" textlink="">
      <xdr:nvSpPr>
        <xdr:cNvPr id="557"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84" name="直線コネクタ 583"/>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85"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86" name="直線コネクタ 585"/>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87"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88" name="直線コネクタ 587"/>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589"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90" name="フローチャート : 判断 589"/>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91" name="フローチャート : 判断 590"/>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162561</xdr:rowOff>
    </xdr:from>
    <xdr:to>
      <xdr:col>23</xdr:col>
      <xdr:colOff>568325</xdr:colOff>
      <xdr:row>101</xdr:row>
      <xdr:rowOff>92711</xdr:rowOff>
    </xdr:to>
    <xdr:sp macro="" textlink="">
      <xdr:nvSpPr>
        <xdr:cNvPr id="597" name="円/楕円 596"/>
        <xdr:cNvSpPr/>
      </xdr:nvSpPr>
      <xdr:spPr>
        <a:xfrm>
          <a:off x="16268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77488</xdr:rowOff>
    </xdr:from>
    <xdr:ext cx="405111" cy="259045"/>
    <xdr:sp macro="" textlink="">
      <xdr:nvSpPr>
        <xdr:cNvPr id="598" name="【公民館】&#10;有形固定資産減価償却率該当値テキスト"/>
        <xdr:cNvSpPr txBox="1"/>
      </xdr:nvSpPr>
      <xdr:spPr>
        <a:xfrm>
          <a:off x="16408400" y="1722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147864</xdr:rowOff>
    </xdr:from>
    <xdr:to>
      <xdr:col>22</xdr:col>
      <xdr:colOff>415925</xdr:colOff>
      <xdr:row>100</xdr:row>
      <xdr:rowOff>78014</xdr:rowOff>
    </xdr:to>
    <xdr:sp macro="" textlink="">
      <xdr:nvSpPr>
        <xdr:cNvPr id="599" name="円/楕円 598"/>
        <xdr:cNvSpPr/>
      </xdr:nvSpPr>
      <xdr:spPr>
        <a:xfrm>
          <a:off x="15430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27214</xdr:rowOff>
    </xdr:from>
    <xdr:to>
      <xdr:col>23</xdr:col>
      <xdr:colOff>517525</xdr:colOff>
      <xdr:row>101</xdr:row>
      <xdr:rowOff>41911</xdr:rowOff>
    </xdr:to>
    <xdr:cxnSp macro="">
      <xdr:nvCxnSpPr>
        <xdr:cNvPr id="600" name="直線コネクタ 599"/>
        <xdr:cNvCxnSpPr/>
      </xdr:nvCxnSpPr>
      <xdr:spPr>
        <a:xfrm>
          <a:off x="15481300" y="17172214"/>
          <a:ext cx="838200" cy="18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152416</xdr:rowOff>
    </xdr:from>
    <xdr:ext cx="405111" cy="259045"/>
    <xdr:sp macro="" textlink="">
      <xdr:nvSpPr>
        <xdr:cNvPr id="601" name="n_1aveValue【公民館】&#10;有形固定資産減価償却率"/>
        <xdr:cNvSpPr txBox="1"/>
      </xdr:nvSpPr>
      <xdr:spPr>
        <a:xfrm>
          <a:off x="15266043"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94541</xdr:rowOff>
    </xdr:from>
    <xdr:ext cx="405111" cy="259045"/>
    <xdr:sp macro="" textlink="">
      <xdr:nvSpPr>
        <xdr:cNvPr id="602" name="n_1mainValue【公民館】&#10;有形固定資産減価償却率"/>
        <xdr:cNvSpPr txBox="1"/>
      </xdr:nvSpPr>
      <xdr:spPr>
        <a:xfrm>
          <a:off x="15266043" y="1689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0" name="テキスト ボックス 6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2" name="テキスト ボックス 6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626" name="直線コネクタ 625"/>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627"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628" name="直線コネクタ 627"/>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29"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30" name="直線コネクタ 629"/>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33038</xdr:rowOff>
    </xdr:from>
    <xdr:ext cx="469744" cy="259045"/>
    <xdr:sp macro="" textlink="">
      <xdr:nvSpPr>
        <xdr:cNvPr id="631" name="【公民館】&#10;一人当たり面積平均値テキスト"/>
        <xdr:cNvSpPr txBox="1"/>
      </xdr:nvSpPr>
      <xdr:spPr>
        <a:xfrm>
          <a:off x="222504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32" name="フローチャート : 判断 631"/>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633" name="フローチャート : 判断 632"/>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82550</xdr:rowOff>
    </xdr:from>
    <xdr:to>
      <xdr:col>32</xdr:col>
      <xdr:colOff>238125</xdr:colOff>
      <xdr:row>108</xdr:row>
      <xdr:rowOff>12700</xdr:rowOff>
    </xdr:to>
    <xdr:sp macro="" textlink="">
      <xdr:nvSpPr>
        <xdr:cNvPr id="639" name="円/楕円 638"/>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168927</xdr:rowOff>
    </xdr:from>
    <xdr:ext cx="469744" cy="259045"/>
    <xdr:sp macro="" textlink="">
      <xdr:nvSpPr>
        <xdr:cNvPr id="640" name="【公民館】&#10;一人当たり面積該当値テキスト"/>
        <xdr:cNvSpPr txBox="1"/>
      </xdr:nvSpPr>
      <xdr:spPr>
        <a:xfrm>
          <a:off x="222504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170180</xdr:rowOff>
    </xdr:from>
    <xdr:to>
      <xdr:col>31</xdr:col>
      <xdr:colOff>85725</xdr:colOff>
      <xdr:row>106</xdr:row>
      <xdr:rowOff>100330</xdr:rowOff>
    </xdr:to>
    <xdr:sp macro="" textlink="">
      <xdr:nvSpPr>
        <xdr:cNvPr id="641" name="円/楕円 640"/>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49530</xdr:rowOff>
    </xdr:from>
    <xdr:to>
      <xdr:col>32</xdr:col>
      <xdr:colOff>187325</xdr:colOff>
      <xdr:row>107</xdr:row>
      <xdr:rowOff>133350</xdr:rowOff>
    </xdr:to>
    <xdr:cxnSp macro="">
      <xdr:nvCxnSpPr>
        <xdr:cNvPr id="642" name="直線コネクタ 641"/>
        <xdr:cNvCxnSpPr/>
      </xdr:nvCxnSpPr>
      <xdr:spPr>
        <a:xfrm>
          <a:off x="21323300" y="18223230"/>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25416</xdr:rowOff>
    </xdr:from>
    <xdr:ext cx="469744" cy="259045"/>
    <xdr:sp macro="" textlink="">
      <xdr:nvSpPr>
        <xdr:cNvPr id="643"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91457</xdr:rowOff>
    </xdr:from>
    <xdr:ext cx="469744" cy="259045"/>
    <xdr:sp macro="" textlink="">
      <xdr:nvSpPr>
        <xdr:cNvPr id="644" name="n_1mainValue【公民館】&#10;一人当たり面積"/>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類似団体と比較して特に有形固定資産減価償却率が高くなっている施設は、道路、児童館、公民館（コミュニティセンター）、低くなっている施設は、幼稚園・保育所、学校施設となっている。</a:t>
          </a:r>
          <a:endParaRPr lang="ja-JP" altLang="ja-JP" sz="1400">
            <a:effectLst/>
          </a:endParaRPr>
        </a:p>
        <a:p>
          <a:r>
            <a:rPr kumimoji="1" lang="ja-JP" altLang="ja-JP" sz="1100">
              <a:solidFill>
                <a:schemeClr val="dk1"/>
              </a:solidFill>
              <a:effectLst/>
              <a:latin typeface="+mn-lt"/>
              <a:ea typeface="+mn-ea"/>
              <a:cs typeface="+mn-cs"/>
            </a:rPr>
            <a:t>市内に１つの児童館については、平成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年度をもって廃止したため、今後の維持管理費用の減少が見込まれる。また、道路については、個別計画に基づき、計画的に長寿命化を行っていく必要がある。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年度と平成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年度に保育所を、平成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年度と平成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年度に中学校を建設したため、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の有形固定資産減価償却率が低くなっている。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24,319
24,027
268.24
17,022,597
16,519,163
376,869
8,846,003
22,596,266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118473</xdr:rowOff>
    </xdr:from>
    <xdr:to>
      <xdr:col>6</xdr:col>
      <xdr:colOff>561975</xdr:colOff>
      <xdr:row>34</xdr:row>
      <xdr:rowOff>48623</xdr:rowOff>
    </xdr:to>
    <xdr:sp macro="" textlink="">
      <xdr:nvSpPr>
        <xdr:cNvPr id="72" name="円/楕円 71"/>
        <xdr:cNvSpPr/>
      </xdr:nvSpPr>
      <xdr:spPr>
        <a:xfrm>
          <a:off x="45847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33400</xdr:rowOff>
    </xdr:from>
    <xdr:ext cx="405111" cy="259045"/>
    <xdr:sp macro="" textlink="">
      <xdr:nvSpPr>
        <xdr:cNvPr id="73" name="【図書館】&#10;有形固定資産減価償却率該当値テキスト"/>
        <xdr:cNvSpPr txBox="1"/>
      </xdr:nvSpPr>
      <xdr:spPr>
        <a:xfrm>
          <a:off x="4724400" y="569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154396</xdr:rowOff>
    </xdr:from>
    <xdr:to>
      <xdr:col>5</xdr:col>
      <xdr:colOff>409575</xdr:colOff>
      <xdr:row>34</xdr:row>
      <xdr:rowOff>84546</xdr:rowOff>
    </xdr:to>
    <xdr:sp macro="" textlink="">
      <xdr:nvSpPr>
        <xdr:cNvPr id="74" name="円/楕円 73"/>
        <xdr:cNvSpPr/>
      </xdr:nvSpPr>
      <xdr:spPr>
        <a:xfrm>
          <a:off x="3746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169273</xdr:rowOff>
    </xdr:from>
    <xdr:to>
      <xdr:col>6</xdr:col>
      <xdr:colOff>511175</xdr:colOff>
      <xdr:row>34</xdr:row>
      <xdr:rowOff>33746</xdr:rowOff>
    </xdr:to>
    <xdr:cxnSp macro="">
      <xdr:nvCxnSpPr>
        <xdr:cNvPr id="75" name="直線コネクタ 74"/>
        <xdr:cNvCxnSpPr/>
      </xdr:nvCxnSpPr>
      <xdr:spPr>
        <a:xfrm flipV="1">
          <a:off x="3797300" y="582712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28320</xdr:rowOff>
    </xdr:from>
    <xdr:ext cx="405111" cy="259045"/>
    <xdr:sp macro="" textlink="">
      <xdr:nvSpPr>
        <xdr:cNvPr id="76"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101073</xdr:rowOff>
    </xdr:from>
    <xdr:ext cx="405111" cy="259045"/>
    <xdr:sp macro="" textlink="">
      <xdr:nvSpPr>
        <xdr:cNvPr id="77" name="n_1mainValue【図書館】&#10;有形固定資産減価償却率"/>
        <xdr:cNvSpPr txBox="1"/>
      </xdr:nvSpPr>
      <xdr:spPr>
        <a:xfrm>
          <a:off x="3582043"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4" name="直線コネクタ 103"/>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5"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6" name="直線コネクタ 105"/>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7"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8" name="直線コネクタ 107"/>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162577</xdr:rowOff>
    </xdr:from>
    <xdr:ext cx="469744" cy="259045"/>
    <xdr:sp macro="" textlink="">
      <xdr:nvSpPr>
        <xdr:cNvPr id="109" name="【図書館】&#10;一人当たり面積平均値テキスト"/>
        <xdr:cNvSpPr txBox="1"/>
      </xdr:nvSpPr>
      <xdr:spPr>
        <a:xfrm>
          <a:off x="10566400" y="68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0" name="フローチャート : 判断 109"/>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11" name="フローチャート : 判断 110"/>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98878</xdr:rowOff>
    </xdr:from>
    <xdr:to>
      <xdr:col>15</xdr:col>
      <xdr:colOff>231775</xdr:colOff>
      <xdr:row>42</xdr:row>
      <xdr:rowOff>29028</xdr:rowOff>
    </xdr:to>
    <xdr:sp macro="" textlink="">
      <xdr:nvSpPr>
        <xdr:cNvPr id="117" name="円/楕円 116"/>
        <xdr:cNvSpPr/>
      </xdr:nvSpPr>
      <xdr:spPr>
        <a:xfrm>
          <a:off x="10426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77305</xdr:rowOff>
    </xdr:from>
    <xdr:ext cx="469744" cy="259045"/>
    <xdr:sp macro="" textlink="">
      <xdr:nvSpPr>
        <xdr:cNvPr id="118" name="【図書館】&#10;一人当たり面積該当値テキスト"/>
        <xdr:cNvSpPr txBox="1"/>
      </xdr:nvSpPr>
      <xdr:spPr>
        <a:xfrm>
          <a:off x="10566400"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115207</xdr:rowOff>
    </xdr:from>
    <xdr:to>
      <xdr:col>14</xdr:col>
      <xdr:colOff>79375</xdr:colOff>
      <xdr:row>42</xdr:row>
      <xdr:rowOff>45357</xdr:rowOff>
    </xdr:to>
    <xdr:sp macro="" textlink="">
      <xdr:nvSpPr>
        <xdr:cNvPr id="119" name="円/楕円 118"/>
        <xdr:cNvSpPr/>
      </xdr:nvSpPr>
      <xdr:spPr>
        <a:xfrm>
          <a:off x="958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149678</xdr:rowOff>
    </xdr:from>
    <xdr:to>
      <xdr:col>15</xdr:col>
      <xdr:colOff>180975</xdr:colOff>
      <xdr:row>41</xdr:row>
      <xdr:rowOff>166007</xdr:rowOff>
    </xdr:to>
    <xdr:cxnSp macro="">
      <xdr:nvCxnSpPr>
        <xdr:cNvPr id="120" name="直線コネクタ 119"/>
        <xdr:cNvCxnSpPr/>
      </xdr:nvCxnSpPr>
      <xdr:spPr>
        <a:xfrm flipV="1">
          <a:off x="9639300" y="71791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37392</xdr:rowOff>
    </xdr:from>
    <xdr:ext cx="469744" cy="259045"/>
    <xdr:sp macro="" textlink="">
      <xdr:nvSpPr>
        <xdr:cNvPr id="121" name="n_1aveValue【図書館】&#10;一人当たり面積"/>
        <xdr:cNvSpPr txBox="1"/>
      </xdr:nvSpPr>
      <xdr:spPr>
        <a:xfrm>
          <a:off x="93917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36484</xdr:rowOff>
    </xdr:from>
    <xdr:ext cx="469744" cy="259045"/>
    <xdr:sp macro="" textlink="">
      <xdr:nvSpPr>
        <xdr:cNvPr id="122" name="n_1mainValue【図書館】&#10;一人当たり面積"/>
        <xdr:cNvSpPr txBox="1"/>
      </xdr:nvSpPr>
      <xdr:spPr>
        <a:xfrm>
          <a:off x="93917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41" name="テキスト ボックス 14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45" name="直線コネクタ 144"/>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6"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7" name="直線コネクタ 14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8"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9" name="直線コネクタ 148"/>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50"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51" name="フローチャート : 判断 150"/>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52" name="フローチャート : 判断 151"/>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166370</xdr:rowOff>
    </xdr:from>
    <xdr:to>
      <xdr:col>6</xdr:col>
      <xdr:colOff>561975</xdr:colOff>
      <xdr:row>58</xdr:row>
      <xdr:rowOff>96520</xdr:rowOff>
    </xdr:to>
    <xdr:sp macro="" textlink="">
      <xdr:nvSpPr>
        <xdr:cNvPr id="158" name="円/楕円 157"/>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17797</xdr:rowOff>
    </xdr:from>
    <xdr:ext cx="405111" cy="259045"/>
    <xdr:sp macro="" textlink="">
      <xdr:nvSpPr>
        <xdr:cNvPr id="159" name="【体育館・プール】&#10;有形固定資産減価償却率該当値テキスト"/>
        <xdr:cNvSpPr txBox="1"/>
      </xdr:nvSpPr>
      <xdr:spPr>
        <a:xfrm>
          <a:off x="47244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36068</xdr:rowOff>
    </xdr:from>
    <xdr:to>
      <xdr:col>5</xdr:col>
      <xdr:colOff>409575</xdr:colOff>
      <xdr:row>58</xdr:row>
      <xdr:rowOff>137668</xdr:rowOff>
    </xdr:to>
    <xdr:sp macro="" textlink="">
      <xdr:nvSpPr>
        <xdr:cNvPr id="160" name="円/楕円 159"/>
        <xdr:cNvSpPr/>
      </xdr:nvSpPr>
      <xdr:spPr>
        <a:xfrm>
          <a:off x="3746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45720</xdr:rowOff>
    </xdr:from>
    <xdr:to>
      <xdr:col>6</xdr:col>
      <xdr:colOff>511175</xdr:colOff>
      <xdr:row>58</xdr:row>
      <xdr:rowOff>86868</xdr:rowOff>
    </xdr:to>
    <xdr:cxnSp macro="">
      <xdr:nvCxnSpPr>
        <xdr:cNvPr id="161" name="直線コネクタ 160"/>
        <xdr:cNvCxnSpPr/>
      </xdr:nvCxnSpPr>
      <xdr:spPr>
        <a:xfrm flipV="1">
          <a:off x="3797300" y="9989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140225</xdr:rowOff>
    </xdr:from>
    <xdr:ext cx="405111" cy="259045"/>
    <xdr:sp macro="" textlink="">
      <xdr:nvSpPr>
        <xdr:cNvPr id="162"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154195</xdr:rowOff>
    </xdr:from>
    <xdr:ext cx="405111" cy="259045"/>
    <xdr:sp macro="" textlink="">
      <xdr:nvSpPr>
        <xdr:cNvPr id="163" name="n_1mainValue【体育館・プール】&#10;有形固定資産減価償却率"/>
        <xdr:cNvSpPr txBox="1"/>
      </xdr:nvSpPr>
      <xdr:spPr>
        <a:xfrm>
          <a:off x="3582043"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87" name="直線コネクタ 186"/>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88"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9" name="直線コネクタ 188"/>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90"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91" name="直線コネクタ 19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92"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93" name="フローチャート : 判断 192"/>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94" name="フローチャート : 判断 193"/>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162560</xdr:rowOff>
    </xdr:from>
    <xdr:to>
      <xdr:col>15</xdr:col>
      <xdr:colOff>231775</xdr:colOff>
      <xdr:row>56</xdr:row>
      <xdr:rowOff>92710</xdr:rowOff>
    </xdr:to>
    <xdr:sp macro="" textlink="">
      <xdr:nvSpPr>
        <xdr:cNvPr id="200" name="円/楕円 199"/>
        <xdr:cNvSpPr/>
      </xdr:nvSpPr>
      <xdr:spPr>
        <a:xfrm>
          <a:off x="104267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77487</xdr:rowOff>
    </xdr:from>
    <xdr:ext cx="469744" cy="259045"/>
    <xdr:sp macro="" textlink="">
      <xdr:nvSpPr>
        <xdr:cNvPr id="201" name="【体育館・プール】&#10;一人当たり面積該当値テキスト"/>
        <xdr:cNvSpPr txBox="1"/>
      </xdr:nvSpPr>
      <xdr:spPr>
        <a:xfrm>
          <a:off x="10566400" y="95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13970</xdr:rowOff>
    </xdr:from>
    <xdr:to>
      <xdr:col>14</xdr:col>
      <xdr:colOff>79375</xdr:colOff>
      <xdr:row>56</xdr:row>
      <xdr:rowOff>115570</xdr:rowOff>
    </xdr:to>
    <xdr:sp macro="" textlink="">
      <xdr:nvSpPr>
        <xdr:cNvPr id="202" name="円/楕円 201"/>
        <xdr:cNvSpPr/>
      </xdr:nvSpPr>
      <xdr:spPr>
        <a:xfrm>
          <a:off x="9588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41910</xdr:rowOff>
    </xdr:from>
    <xdr:to>
      <xdr:col>15</xdr:col>
      <xdr:colOff>180975</xdr:colOff>
      <xdr:row>56</xdr:row>
      <xdr:rowOff>64770</xdr:rowOff>
    </xdr:to>
    <xdr:cxnSp macro="">
      <xdr:nvCxnSpPr>
        <xdr:cNvPr id="203" name="直線コネクタ 202"/>
        <xdr:cNvCxnSpPr/>
      </xdr:nvCxnSpPr>
      <xdr:spPr>
        <a:xfrm flipV="1">
          <a:off x="9639300" y="96431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106697</xdr:rowOff>
    </xdr:from>
    <xdr:ext cx="469744" cy="259045"/>
    <xdr:sp macro="" textlink="">
      <xdr:nvSpPr>
        <xdr:cNvPr id="204" name="n_1aveValue【体育館・プール】&#10;一人当たり面積"/>
        <xdr:cNvSpPr txBox="1"/>
      </xdr:nvSpPr>
      <xdr:spPr>
        <a:xfrm>
          <a:off x="9391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13</xdr:col>
      <xdr:colOff>466802</xdr:colOff>
      <xdr:row>54</xdr:row>
      <xdr:rowOff>132097</xdr:rowOff>
    </xdr:from>
    <xdr:ext cx="469744" cy="259045"/>
    <xdr:sp macro="" textlink="">
      <xdr:nvSpPr>
        <xdr:cNvPr id="205" name="n_1mainValue【体育館・プール】&#10;一人当たり面積"/>
        <xdr:cNvSpPr txBox="1"/>
      </xdr:nvSpPr>
      <xdr:spPr>
        <a:xfrm>
          <a:off x="93917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30" name="直線コネクタ 229"/>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31"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32" name="直線コネクタ 231"/>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33"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34" name="直線コネクタ 233"/>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35"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36" name="フローチャート : 判断 235"/>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37" name="フローチャート : 判断 236"/>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15875</xdr:rowOff>
    </xdr:from>
    <xdr:to>
      <xdr:col>6</xdr:col>
      <xdr:colOff>561975</xdr:colOff>
      <xdr:row>82</xdr:row>
      <xdr:rowOff>117475</xdr:rowOff>
    </xdr:to>
    <xdr:sp macro="" textlink="">
      <xdr:nvSpPr>
        <xdr:cNvPr id="243" name="円/楕円 242"/>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38752</xdr:rowOff>
    </xdr:from>
    <xdr:ext cx="405111" cy="259045"/>
    <xdr:sp macro="" textlink="">
      <xdr:nvSpPr>
        <xdr:cNvPr id="244" name="【福祉施設】&#10;有形固定資産減価償却率該当値テキスト"/>
        <xdr:cNvSpPr txBox="1"/>
      </xdr:nvSpPr>
      <xdr:spPr>
        <a:xfrm>
          <a:off x="4724400"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65405</xdr:rowOff>
    </xdr:from>
    <xdr:to>
      <xdr:col>5</xdr:col>
      <xdr:colOff>409575</xdr:colOff>
      <xdr:row>82</xdr:row>
      <xdr:rowOff>167005</xdr:rowOff>
    </xdr:to>
    <xdr:sp macro="" textlink="">
      <xdr:nvSpPr>
        <xdr:cNvPr id="245" name="円/楕円 244"/>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66675</xdr:rowOff>
    </xdr:from>
    <xdr:to>
      <xdr:col>6</xdr:col>
      <xdr:colOff>511175</xdr:colOff>
      <xdr:row>82</xdr:row>
      <xdr:rowOff>116205</xdr:rowOff>
    </xdr:to>
    <xdr:cxnSp macro="">
      <xdr:nvCxnSpPr>
        <xdr:cNvPr id="246" name="直線コネクタ 245"/>
        <xdr:cNvCxnSpPr/>
      </xdr:nvCxnSpPr>
      <xdr:spPr>
        <a:xfrm flipV="1">
          <a:off x="3797300" y="141255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112413</xdr:rowOff>
    </xdr:from>
    <xdr:ext cx="405111" cy="259045"/>
    <xdr:sp macro="" textlink="">
      <xdr:nvSpPr>
        <xdr:cNvPr id="247" name="n_1ave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12082</xdr:rowOff>
    </xdr:from>
    <xdr:ext cx="405111" cy="259045"/>
    <xdr:sp macro="" textlink="">
      <xdr:nvSpPr>
        <xdr:cNvPr id="248" name="n_1mainValue【福祉施設】&#10;有形固定資産減価償却率"/>
        <xdr:cNvSpPr txBox="1"/>
      </xdr:nvSpPr>
      <xdr:spPr>
        <a:xfrm>
          <a:off x="3582043"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74" name="直線コネクタ 273"/>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75"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76" name="直線コネクタ 275"/>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77"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78" name="直線コネクタ 277"/>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73496</xdr:rowOff>
    </xdr:from>
    <xdr:ext cx="469744" cy="259045"/>
    <xdr:sp macro="" textlink="">
      <xdr:nvSpPr>
        <xdr:cNvPr id="279" name="【福祉施設】&#10;一人当たり面積平均値テキスト"/>
        <xdr:cNvSpPr txBox="1"/>
      </xdr:nvSpPr>
      <xdr:spPr>
        <a:xfrm>
          <a:off x="10566400" y="144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80" name="フローチャート : 判断 279"/>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81" name="フローチャート : 判断 280"/>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52614</xdr:rowOff>
    </xdr:from>
    <xdr:to>
      <xdr:col>15</xdr:col>
      <xdr:colOff>231775</xdr:colOff>
      <xdr:row>84</xdr:row>
      <xdr:rowOff>154214</xdr:rowOff>
    </xdr:to>
    <xdr:sp macro="" textlink="">
      <xdr:nvSpPr>
        <xdr:cNvPr id="287" name="円/楕円 286"/>
        <xdr:cNvSpPr/>
      </xdr:nvSpPr>
      <xdr:spPr>
        <a:xfrm>
          <a:off x="10426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75491</xdr:rowOff>
    </xdr:from>
    <xdr:ext cx="469744" cy="259045"/>
    <xdr:sp macro="" textlink="">
      <xdr:nvSpPr>
        <xdr:cNvPr id="288" name="【福祉施設】&#10;一人当たり面積該当値テキスト"/>
        <xdr:cNvSpPr txBox="1"/>
      </xdr:nvSpPr>
      <xdr:spPr>
        <a:xfrm>
          <a:off x="10566400" y="1430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59145</xdr:rowOff>
    </xdr:from>
    <xdr:to>
      <xdr:col>14</xdr:col>
      <xdr:colOff>79375</xdr:colOff>
      <xdr:row>84</xdr:row>
      <xdr:rowOff>160745</xdr:rowOff>
    </xdr:to>
    <xdr:sp macro="" textlink="">
      <xdr:nvSpPr>
        <xdr:cNvPr id="289" name="円/楕円 288"/>
        <xdr:cNvSpPr/>
      </xdr:nvSpPr>
      <xdr:spPr>
        <a:xfrm>
          <a:off x="9588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103414</xdr:rowOff>
    </xdr:from>
    <xdr:to>
      <xdr:col>15</xdr:col>
      <xdr:colOff>180975</xdr:colOff>
      <xdr:row>84</xdr:row>
      <xdr:rowOff>109945</xdr:rowOff>
    </xdr:to>
    <xdr:cxnSp macro="">
      <xdr:nvCxnSpPr>
        <xdr:cNvPr id="290" name="直線コネクタ 289"/>
        <xdr:cNvCxnSpPr/>
      </xdr:nvCxnSpPr>
      <xdr:spPr>
        <a:xfrm flipV="1">
          <a:off x="9639300" y="145052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3283</xdr:rowOff>
    </xdr:from>
    <xdr:ext cx="469744" cy="259045"/>
    <xdr:sp macro="" textlink="">
      <xdr:nvSpPr>
        <xdr:cNvPr id="291" name="n_1aveValue【福祉施設】&#10;一人当たり面積"/>
        <xdr:cNvSpPr txBox="1"/>
      </xdr:nvSpPr>
      <xdr:spPr>
        <a:xfrm>
          <a:off x="93917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5822</xdr:rowOff>
    </xdr:from>
    <xdr:ext cx="469744" cy="259045"/>
    <xdr:sp macro="" textlink="">
      <xdr:nvSpPr>
        <xdr:cNvPr id="292" name="n_1mainValue【福祉施設】&#10;一人当たり面積"/>
        <xdr:cNvSpPr txBox="1"/>
      </xdr:nvSpPr>
      <xdr:spPr>
        <a:xfrm>
          <a:off x="93917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304" name="テキスト ボックス 30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12" name="テキスト ボックス 31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316" name="直線コネクタ 315"/>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317"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318" name="直線コネクタ 317"/>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319"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320" name="直線コネクタ 319"/>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321"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22" name="フローチャート : 判断 321"/>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323" name="フローチャート : 判断 322"/>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133986</xdr:rowOff>
    </xdr:from>
    <xdr:to>
      <xdr:col>6</xdr:col>
      <xdr:colOff>561975</xdr:colOff>
      <xdr:row>104</xdr:row>
      <xdr:rowOff>64136</xdr:rowOff>
    </xdr:to>
    <xdr:sp macro="" textlink="">
      <xdr:nvSpPr>
        <xdr:cNvPr id="329" name="円/楕円 328"/>
        <xdr:cNvSpPr/>
      </xdr:nvSpPr>
      <xdr:spPr>
        <a:xfrm>
          <a:off x="45847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156863</xdr:rowOff>
    </xdr:from>
    <xdr:ext cx="405111" cy="259045"/>
    <xdr:sp macro="" textlink="">
      <xdr:nvSpPr>
        <xdr:cNvPr id="330" name="【市民会館】&#10;有形固定資産減価償却率該当値テキスト"/>
        <xdr:cNvSpPr txBox="1"/>
      </xdr:nvSpPr>
      <xdr:spPr>
        <a:xfrm>
          <a:off x="4724400"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160655</xdr:rowOff>
    </xdr:from>
    <xdr:to>
      <xdr:col>5</xdr:col>
      <xdr:colOff>409575</xdr:colOff>
      <xdr:row>104</xdr:row>
      <xdr:rowOff>90805</xdr:rowOff>
    </xdr:to>
    <xdr:sp macro="" textlink="">
      <xdr:nvSpPr>
        <xdr:cNvPr id="331" name="円/楕円 330"/>
        <xdr:cNvSpPr/>
      </xdr:nvSpPr>
      <xdr:spPr>
        <a:xfrm>
          <a:off x="3746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13336</xdr:rowOff>
    </xdr:from>
    <xdr:to>
      <xdr:col>6</xdr:col>
      <xdr:colOff>511175</xdr:colOff>
      <xdr:row>104</xdr:row>
      <xdr:rowOff>40005</xdr:rowOff>
    </xdr:to>
    <xdr:cxnSp macro="">
      <xdr:nvCxnSpPr>
        <xdr:cNvPr id="332" name="直線コネクタ 331"/>
        <xdr:cNvCxnSpPr/>
      </xdr:nvCxnSpPr>
      <xdr:spPr>
        <a:xfrm flipV="1">
          <a:off x="3797300" y="178441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107332</xdr:rowOff>
    </xdr:from>
    <xdr:ext cx="405111" cy="259045"/>
    <xdr:sp macro="" textlink="">
      <xdr:nvSpPr>
        <xdr:cNvPr id="333" name="n_1aveValue【市民会館】&#10;有形固定資産減価償却率"/>
        <xdr:cNvSpPr txBox="1"/>
      </xdr:nvSpPr>
      <xdr:spPr>
        <a:xfrm>
          <a:off x="3582043"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81932</xdr:rowOff>
    </xdr:from>
    <xdr:ext cx="405111" cy="259045"/>
    <xdr:sp macro="" textlink="">
      <xdr:nvSpPr>
        <xdr:cNvPr id="334" name="n_1mainValue【市民会館】&#10;有形固定資産減価償却率"/>
        <xdr:cNvSpPr txBox="1"/>
      </xdr:nvSpPr>
      <xdr:spPr>
        <a:xfrm>
          <a:off x="3582043"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5" name="テキスト ボックス 34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46" name="直線コネクタ 3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7" name="テキスト ボックス 3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8" name="直線コネクタ 3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9" name="テキスト ボックス 3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50" name="直線コネクタ 3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51" name="テキスト ボックス 3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2" name="直線コネクタ 3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3" name="テキスト ボックス 3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57" name="直線コネクタ 356"/>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58"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59" name="直線コネクタ 3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60"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61" name="直線コネクタ 360"/>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103140</xdr:rowOff>
    </xdr:from>
    <xdr:ext cx="469744" cy="259045"/>
    <xdr:sp macro="" textlink="">
      <xdr:nvSpPr>
        <xdr:cNvPr id="362" name="【市民会館】&#10;一人当たり面積平均値テキスト"/>
        <xdr:cNvSpPr txBox="1"/>
      </xdr:nvSpPr>
      <xdr:spPr>
        <a:xfrm>
          <a:off x="10566400" y="18105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63" name="フローチャート : 判断 362"/>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64" name="フローチャート : 判断 363"/>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103124</xdr:rowOff>
    </xdr:from>
    <xdr:to>
      <xdr:col>15</xdr:col>
      <xdr:colOff>231775</xdr:colOff>
      <xdr:row>107</xdr:row>
      <xdr:rowOff>33274</xdr:rowOff>
    </xdr:to>
    <xdr:sp macro="" textlink="">
      <xdr:nvSpPr>
        <xdr:cNvPr id="370" name="円/楕円 369"/>
        <xdr:cNvSpPr/>
      </xdr:nvSpPr>
      <xdr:spPr>
        <a:xfrm>
          <a:off x="104267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81551</xdr:rowOff>
    </xdr:from>
    <xdr:ext cx="469744" cy="259045"/>
    <xdr:sp macro="" textlink="">
      <xdr:nvSpPr>
        <xdr:cNvPr id="371" name="【市民会館】&#10;一人当たり面積該当値テキスト"/>
        <xdr:cNvSpPr txBox="1"/>
      </xdr:nvSpPr>
      <xdr:spPr>
        <a:xfrm>
          <a:off x="10566400"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116839</xdr:rowOff>
    </xdr:from>
    <xdr:to>
      <xdr:col>14</xdr:col>
      <xdr:colOff>79375</xdr:colOff>
      <xdr:row>107</xdr:row>
      <xdr:rowOff>46989</xdr:rowOff>
    </xdr:to>
    <xdr:sp macro="" textlink="">
      <xdr:nvSpPr>
        <xdr:cNvPr id="372" name="円/楕円 371"/>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153924</xdr:rowOff>
    </xdr:from>
    <xdr:to>
      <xdr:col>15</xdr:col>
      <xdr:colOff>180975</xdr:colOff>
      <xdr:row>106</xdr:row>
      <xdr:rowOff>167639</xdr:rowOff>
    </xdr:to>
    <xdr:cxnSp macro="">
      <xdr:nvCxnSpPr>
        <xdr:cNvPr id="373" name="直線コネクタ 372"/>
        <xdr:cNvCxnSpPr/>
      </xdr:nvCxnSpPr>
      <xdr:spPr>
        <a:xfrm flipV="1">
          <a:off x="9639300" y="183276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70375</xdr:rowOff>
    </xdr:from>
    <xdr:ext cx="469744" cy="259045"/>
    <xdr:sp macro="" textlink="">
      <xdr:nvSpPr>
        <xdr:cNvPr id="374" name="n_1aveValue【市民会館】&#10;一人当たり面積"/>
        <xdr:cNvSpPr txBox="1"/>
      </xdr:nvSpPr>
      <xdr:spPr>
        <a:xfrm>
          <a:off x="9391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38116</xdr:rowOff>
    </xdr:from>
    <xdr:ext cx="469744" cy="259045"/>
    <xdr:sp macro="" textlink="">
      <xdr:nvSpPr>
        <xdr:cNvPr id="375"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2" name="テキスト ボックス 4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4" name="テキスト ボックス 40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4" name="テキスト ボックス 41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6" name="テキスト ボックス 4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18" name="直線コネクタ 417"/>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19"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20" name="直線コネクタ 419"/>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21"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22" name="直線コネクタ 421"/>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23"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24" name="フローチャート : 判断 423"/>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25" name="フローチャート : 判断 42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30843</xdr:rowOff>
    </xdr:from>
    <xdr:to>
      <xdr:col>23</xdr:col>
      <xdr:colOff>568325</xdr:colOff>
      <xdr:row>56</xdr:row>
      <xdr:rowOff>132443</xdr:rowOff>
    </xdr:to>
    <xdr:sp macro="" textlink="">
      <xdr:nvSpPr>
        <xdr:cNvPr id="431" name="円/楕円 430"/>
        <xdr:cNvSpPr/>
      </xdr:nvSpPr>
      <xdr:spPr>
        <a:xfrm>
          <a:off x="162687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117220</xdr:rowOff>
    </xdr:from>
    <xdr:ext cx="405111" cy="259045"/>
    <xdr:sp macro="" textlink="">
      <xdr:nvSpPr>
        <xdr:cNvPr id="432" name="【保健センター・保健所】&#10;有形固定資産減価償却率該当値テキスト"/>
        <xdr:cNvSpPr txBox="1"/>
      </xdr:nvSpPr>
      <xdr:spPr>
        <a:xfrm>
          <a:off x="16408400" y="954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96157</xdr:rowOff>
    </xdr:from>
    <xdr:to>
      <xdr:col>22</xdr:col>
      <xdr:colOff>415925</xdr:colOff>
      <xdr:row>57</xdr:row>
      <xdr:rowOff>26307</xdr:rowOff>
    </xdr:to>
    <xdr:sp macro="" textlink="">
      <xdr:nvSpPr>
        <xdr:cNvPr id="433" name="円/楕円 432"/>
        <xdr:cNvSpPr/>
      </xdr:nvSpPr>
      <xdr:spPr>
        <a:xfrm>
          <a:off x="15430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81643</xdr:rowOff>
    </xdr:from>
    <xdr:to>
      <xdr:col>23</xdr:col>
      <xdr:colOff>517525</xdr:colOff>
      <xdr:row>56</xdr:row>
      <xdr:rowOff>146957</xdr:rowOff>
    </xdr:to>
    <xdr:cxnSp macro="">
      <xdr:nvCxnSpPr>
        <xdr:cNvPr id="434" name="直線コネクタ 433"/>
        <xdr:cNvCxnSpPr/>
      </xdr:nvCxnSpPr>
      <xdr:spPr>
        <a:xfrm flipV="1">
          <a:off x="15481300" y="9682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12536</xdr:rowOff>
    </xdr:from>
    <xdr:ext cx="405111" cy="259045"/>
    <xdr:sp macro="" textlink="">
      <xdr:nvSpPr>
        <xdr:cNvPr id="435" name="n_1aveValue【保健センター・保健所】&#10;有形固定資産減価償却率"/>
        <xdr:cNvSpPr txBox="1"/>
      </xdr:nvSpPr>
      <xdr:spPr>
        <a:xfrm>
          <a:off x="15266043"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42834</xdr:rowOff>
    </xdr:from>
    <xdr:ext cx="405111" cy="259045"/>
    <xdr:sp macro="" textlink="">
      <xdr:nvSpPr>
        <xdr:cNvPr id="436" name="n_1mainValue【保健センター・保健所】&#10;有形固定資産減価償却率"/>
        <xdr:cNvSpPr txBox="1"/>
      </xdr:nvSpPr>
      <xdr:spPr>
        <a:xfrm>
          <a:off x="15266043"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7" name="直線コネクタ 4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8" name="テキスト ボックス 4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9" name="直線コネクタ 4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0" name="テキスト ボックス 4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1" name="直線コネクタ 4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2" name="テキスト ボックス 4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3" name="直線コネクタ 4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4" name="テキスト ボックス 4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6" name="テキスト ボックス 4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58" name="直線コネクタ 457"/>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59"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60" name="直線コネクタ 459"/>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61"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62" name="直線コネクタ 461"/>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93235</xdr:rowOff>
    </xdr:from>
    <xdr:ext cx="469744" cy="259045"/>
    <xdr:sp macro="" textlink="">
      <xdr:nvSpPr>
        <xdr:cNvPr id="463" name="【保健センター・保健所】&#10;一人当たり面積平均値テキスト"/>
        <xdr:cNvSpPr txBox="1"/>
      </xdr:nvSpPr>
      <xdr:spPr>
        <a:xfrm>
          <a:off x="222504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64" name="フローチャート : 判断 463"/>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65" name="フローチャート : 判断 464"/>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109220</xdr:rowOff>
    </xdr:from>
    <xdr:to>
      <xdr:col>32</xdr:col>
      <xdr:colOff>238125</xdr:colOff>
      <xdr:row>63</xdr:row>
      <xdr:rowOff>39370</xdr:rowOff>
    </xdr:to>
    <xdr:sp macro="" textlink="">
      <xdr:nvSpPr>
        <xdr:cNvPr id="471" name="円/楕円 470"/>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24147</xdr:rowOff>
    </xdr:from>
    <xdr:ext cx="469744" cy="259045"/>
    <xdr:sp macro="" textlink="">
      <xdr:nvSpPr>
        <xdr:cNvPr id="472" name="【保健センター・保健所】&#10;一人当たり面積該当値テキスト"/>
        <xdr:cNvSpPr txBox="1"/>
      </xdr:nvSpPr>
      <xdr:spPr>
        <a:xfrm>
          <a:off x="222504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113792</xdr:rowOff>
    </xdr:from>
    <xdr:to>
      <xdr:col>31</xdr:col>
      <xdr:colOff>85725</xdr:colOff>
      <xdr:row>63</xdr:row>
      <xdr:rowOff>43942</xdr:rowOff>
    </xdr:to>
    <xdr:sp macro="" textlink="">
      <xdr:nvSpPr>
        <xdr:cNvPr id="473" name="円/楕円 472"/>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160020</xdr:rowOff>
    </xdr:from>
    <xdr:to>
      <xdr:col>32</xdr:col>
      <xdr:colOff>187325</xdr:colOff>
      <xdr:row>62</xdr:row>
      <xdr:rowOff>164592</xdr:rowOff>
    </xdr:to>
    <xdr:cxnSp macro="">
      <xdr:nvCxnSpPr>
        <xdr:cNvPr id="474" name="直線コネクタ 473"/>
        <xdr:cNvCxnSpPr/>
      </xdr:nvCxnSpPr>
      <xdr:spPr>
        <a:xfrm flipV="1">
          <a:off x="21323300" y="1078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163339</xdr:rowOff>
    </xdr:from>
    <xdr:ext cx="469744" cy="259045"/>
    <xdr:sp macro="" textlink="">
      <xdr:nvSpPr>
        <xdr:cNvPr id="475"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35069</xdr:rowOff>
    </xdr:from>
    <xdr:ext cx="469744" cy="259045"/>
    <xdr:sp macro="" textlink="">
      <xdr:nvSpPr>
        <xdr:cNvPr id="476" name="n_1mainValue【保健センター・保健所】&#10;一人当たり面積"/>
        <xdr:cNvSpPr txBox="1"/>
      </xdr:nvSpPr>
      <xdr:spPr>
        <a:xfrm>
          <a:off x="21075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7" name="テキスト ボックス 4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8" name="直線コネクタ 4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9" name="テキスト ボックス 4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0" name="直線コネクタ 4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1" name="テキスト ボックス 4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2" name="直線コネクタ 4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3" name="テキスト ボックス 4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4" name="直線コネクタ 4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5" name="テキスト ボックス 49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499" name="直線コネクタ 498"/>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00"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01" name="直線コネクタ 500"/>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02"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03" name="直線コネクタ 502"/>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504" name="【消防施設】&#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05" name="フローチャート : 判断 504"/>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506" name="フローチャート : 判断 505"/>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85598</xdr:rowOff>
    </xdr:from>
    <xdr:to>
      <xdr:col>23</xdr:col>
      <xdr:colOff>568325</xdr:colOff>
      <xdr:row>79</xdr:row>
      <xdr:rowOff>15748</xdr:rowOff>
    </xdr:to>
    <xdr:sp macro="" textlink="">
      <xdr:nvSpPr>
        <xdr:cNvPr id="512" name="円/楕円 511"/>
        <xdr:cNvSpPr/>
      </xdr:nvSpPr>
      <xdr:spPr>
        <a:xfrm>
          <a:off x="162687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525</xdr:rowOff>
    </xdr:from>
    <xdr:ext cx="405111" cy="259045"/>
    <xdr:sp macro="" textlink="">
      <xdr:nvSpPr>
        <xdr:cNvPr id="513" name="【消防施設】&#10;有形固定資産減価償却率該当値テキスト"/>
        <xdr:cNvSpPr txBox="1"/>
      </xdr:nvSpPr>
      <xdr:spPr>
        <a:xfrm>
          <a:off x="16408400" y="13373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147320</xdr:rowOff>
    </xdr:from>
    <xdr:to>
      <xdr:col>22</xdr:col>
      <xdr:colOff>415925</xdr:colOff>
      <xdr:row>79</xdr:row>
      <xdr:rowOff>77470</xdr:rowOff>
    </xdr:to>
    <xdr:sp macro="" textlink="">
      <xdr:nvSpPr>
        <xdr:cNvPr id="514" name="円/楕円 513"/>
        <xdr:cNvSpPr/>
      </xdr:nvSpPr>
      <xdr:spPr>
        <a:xfrm>
          <a:off x="1543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136398</xdr:rowOff>
    </xdr:from>
    <xdr:to>
      <xdr:col>23</xdr:col>
      <xdr:colOff>517525</xdr:colOff>
      <xdr:row>79</xdr:row>
      <xdr:rowOff>26670</xdr:rowOff>
    </xdr:to>
    <xdr:cxnSp macro="">
      <xdr:nvCxnSpPr>
        <xdr:cNvPr id="515" name="直線コネクタ 514"/>
        <xdr:cNvCxnSpPr/>
      </xdr:nvCxnSpPr>
      <xdr:spPr>
        <a:xfrm flipV="1">
          <a:off x="15481300" y="1350949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25164</xdr:rowOff>
    </xdr:from>
    <xdr:ext cx="405111" cy="259045"/>
    <xdr:sp macro="" textlink="">
      <xdr:nvSpPr>
        <xdr:cNvPr id="516" name="n_1aveValue【消防施設】&#10;有形固定資産減価償却率"/>
        <xdr:cNvSpPr txBox="1"/>
      </xdr:nvSpPr>
      <xdr:spPr>
        <a:xfrm>
          <a:off x="15266043"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93997</xdr:rowOff>
    </xdr:from>
    <xdr:ext cx="405111" cy="259045"/>
    <xdr:sp macro="" textlink="">
      <xdr:nvSpPr>
        <xdr:cNvPr id="517" name="n_1mainValue【消防施設】&#10;有形固定資産減価償却率"/>
        <xdr:cNvSpPr txBox="1"/>
      </xdr:nvSpPr>
      <xdr:spPr>
        <a:xfrm>
          <a:off x="15266043"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44" name="直線コネクタ 543"/>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45"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46" name="直線コネクタ 545"/>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47"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48" name="直線コネクタ 547"/>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549"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50" name="フローチャート : 判断 549"/>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51" name="フローチャート : 判断 550"/>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2" name="テキスト ボックス 5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3" name="テキスト ボックス 5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4" name="テキスト ボックス 5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5" name="テキスト ボックス 5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6" name="テキスト ボックス 5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3629</xdr:rowOff>
    </xdr:from>
    <xdr:to>
      <xdr:col>32</xdr:col>
      <xdr:colOff>238125</xdr:colOff>
      <xdr:row>78</xdr:row>
      <xdr:rowOff>105229</xdr:rowOff>
    </xdr:to>
    <xdr:sp macro="" textlink="">
      <xdr:nvSpPr>
        <xdr:cNvPr id="557" name="円/楕円 556"/>
        <xdr:cNvSpPr/>
      </xdr:nvSpPr>
      <xdr:spPr>
        <a:xfrm>
          <a:off x="221107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128106</xdr:rowOff>
    </xdr:from>
    <xdr:ext cx="469744" cy="259045"/>
    <xdr:sp macro="" textlink="">
      <xdr:nvSpPr>
        <xdr:cNvPr id="558" name="【消防施設】&#10;一人当たり面積該当値テキスト"/>
        <xdr:cNvSpPr txBox="1"/>
      </xdr:nvSpPr>
      <xdr:spPr>
        <a:xfrm>
          <a:off x="22250400" y="1332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52614</xdr:rowOff>
    </xdr:from>
    <xdr:to>
      <xdr:col>31</xdr:col>
      <xdr:colOff>85725</xdr:colOff>
      <xdr:row>78</xdr:row>
      <xdr:rowOff>154214</xdr:rowOff>
    </xdr:to>
    <xdr:sp macro="" textlink="">
      <xdr:nvSpPr>
        <xdr:cNvPr id="559" name="円/楕円 558"/>
        <xdr:cNvSpPr/>
      </xdr:nvSpPr>
      <xdr:spPr>
        <a:xfrm>
          <a:off x="21272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54429</xdr:rowOff>
    </xdr:from>
    <xdr:to>
      <xdr:col>32</xdr:col>
      <xdr:colOff>187325</xdr:colOff>
      <xdr:row>78</xdr:row>
      <xdr:rowOff>103414</xdr:rowOff>
    </xdr:to>
    <xdr:cxnSp macro="">
      <xdr:nvCxnSpPr>
        <xdr:cNvPr id="560" name="直線コネクタ 559"/>
        <xdr:cNvCxnSpPr/>
      </xdr:nvCxnSpPr>
      <xdr:spPr>
        <a:xfrm flipV="1">
          <a:off x="21323300" y="134275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6548</xdr:rowOff>
    </xdr:from>
    <xdr:ext cx="469744" cy="259045"/>
    <xdr:sp macro="" textlink="">
      <xdr:nvSpPr>
        <xdr:cNvPr id="561"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170741</xdr:rowOff>
    </xdr:from>
    <xdr:ext cx="469744" cy="259045"/>
    <xdr:sp macro="" textlink="">
      <xdr:nvSpPr>
        <xdr:cNvPr id="562" name="n_1mainValue【消防施設】&#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4" name="テキスト ボックス 5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4" name="テキスト ボックス 5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588" name="直線コネクタ 587"/>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589"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590" name="直線コネクタ 58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591"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592" name="直線コネクタ 591"/>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593"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594" name="フローチャート : 判断 593"/>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595" name="フローチャート : 判断 594"/>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157662</xdr:rowOff>
    </xdr:from>
    <xdr:to>
      <xdr:col>23</xdr:col>
      <xdr:colOff>568325</xdr:colOff>
      <xdr:row>103</xdr:row>
      <xdr:rowOff>87812</xdr:rowOff>
    </xdr:to>
    <xdr:sp macro="" textlink="">
      <xdr:nvSpPr>
        <xdr:cNvPr id="601" name="円/楕円 600"/>
        <xdr:cNvSpPr/>
      </xdr:nvSpPr>
      <xdr:spPr>
        <a:xfrm>
          <a:off x="162687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9089</xdr:rowOff>
    </xdr:from>
    <xdr:ext cx="405111" cy="259045"/>
    <xdr:sp macro="" textlink="">
      <xdr:nvSpPr>
        <xdr:cNvPr id="602" name="【庁舎】&#10;有形固定資産減価償却率該当値テキスト"/>
        <xdr:cNvSpPr txBox="1"/>
      </xdr:nvSpPr>
      <xdr:spPr>
        <a:xfrm>
          <a:off x="16408400" y="1749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80918</xdr:rowOff>
    </xdr:from>
    <xdr:to>
      <xdr:col>22</xdr:col>
      <xdr:colOff>415925</xdr:colOff>
      <xdr:row>101</xdr:row>
      <xdr:rowOff>11068</xdr:rowOff>
    </xdr:to>
    <xdr:sp macro="" textlink="">
      <xdr:nvSpPr>
        <xdr:cNvPr id="603" name="円/楕円 602"/>
        <xdr:cNvSpPr/>
      </xdr:nvSpPr>
      <xdr:spPr>
        <a:xfrm>
          <a:off x="15430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131718</xdr:rowOff>
    </xdr:from>
    <xdr:to>
      <xdr:col>23</xdr:col>
      <xdr:colOff>517525</xdr:colOff>
      <xdr:row>103</xdr:row>
      <xdr:rowOff>37012</xdr:rowOff>
    </xdr:to>
    <xdr:cxnSp macro="">
      <xdr:nvCxnSpPr>
        <xdr:cNvPr id="604" name="直線コネクタ 603"/>
        <xdr:cNvCxnSpPr/>
      </xdr:nvCxnSpPr>
      <xdr:spPr>
        <a:xfrm>
          <a:off x="15481300" y="17276718"/>
          <a:ext cx="8382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103432</xdr:rowOff>
    </xdr:from>
    <xdr:ext cx="405111" cy="259045"/>
    <xdr:sp macro="" textlink="">
      <xdr:nvSpPr>
        <xdr:cNvPr id="605"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27595</xdr:rowOff>
    </xdr:from>
    <xdr:ext cx="405111" cy="259045"/>
    <xdr:sp macro="" textlink="">
      <xdr:nvSpPr>
        <xdr:cNvPr id="606" name="n_1mainValue【庁舎】&#10;有形固定資産減価償却率"/>
        <xdr:cNvSpPr txBox="1"/>
      </xdr:nvSpPr>
      <xdr:spPr>
        <a:xfrm>
          <a:off x="15266043"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7" name="テキスト ボックス 6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18" name="直線コネクタ 6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9" name="テキスト ボックス 6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0" name="直線コネクタ 6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1" name="テキスト ボックス 6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2" name="直線コネクタ 6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3" name="テキスト ボックス 6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4" name="直線コネクタ 6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5" name="テキスト ボックス 6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29" name="直線コネクタ 628"/>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30"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31" name="直線コネクタ 630"/>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32"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33" name="直線コネクタ 63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634"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635" name="フローチャート : 判断 634"/>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636" name="フローチャート : 判断 635"/>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130556</xdr:rowOff>
    </xdr:from>
    <xdr:to>
      <xdr:col>32</xdr:col>
      <xdr:colOff>238125</xdr:colOff>
      <xdr:row>103</xdr:row>
      <xdr:rowOff>60706</xdr:rowOff>
    </xdr:to>
    <xdr:sp macro="" textlink="">
      <xdr:nvSpPr>
        <xdr:cNvPr id="642" name="円/楕円 641"/>
        <xdr:cNvSpPr/>
      </xdr:nvSpPr>
      <xdr:spPr>
        <a:xfrm>
          <a:off x="221107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153433</xdr:rowOff>
    </xdr:from>
    <xdr:ext cx="469744" cy="259045"/>
    <xdr:sp macro="" textlink="">
      <xdr:nvSpPr>
        <xdr:cNvPr id="643" name="【庁舎】&#10;一人当たり面積該当値テキスト"/>
        <xdr:cNvSpPr txBox="1"/>
      </xdr:nvSpPr>
      <xdr:spPr>
        <a:xfrm>
          <a:off x="22250400" y="1746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4826</xdr:rowOff>
    </xdr:from>
    <xdr:to>
      <xdr:col>31</xdr:col>
      <xdr:colOff>85725</xdr:colOff>
      <xdr:row>103</xdr:row>
      <xdr:rowOff>106426</xdr:rowOff>
    </xdr:to>
    <xdr:sp macro="" textlink="">
      <xdr:nvSpPr>
        <xdr:cNvPr id="644" name="円/楕円 643"/>
        <xdr:cNvSpPr/>
      </xdr:nvSpPr>
      <xdr:spPr>
        <a:xfrm>
          <a:off x="21272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9906</xdr:rowOff>
    </xdr:from>
    <xdr:to>
      <xdr:col>32</xdr:col>
      <xdr:colOff>187325</xdr:colOff>
      <xdr:row>103</xdr:row>
      <xdr:rowOff>55626</xdr:rowOff>
    </xdr:to>
    <xdr:cxnSp macro="">
      <xdr:nvCxnSpPr>
        <xdr:cNvPr id="645" name="直線コネクタ 644"/>
        <xdr:cNvCxnSpPr/>
      </xdr:nvCxnSpPr>
      <xdr:spPr>
        <a:xfrm flipV="1">
          <a:off x="21323300" y="176692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76979</xdr:rowOff>
    </xdr:from>
    <xdr:ext cx="469744" cy="259045"/>
    <xdr:sp macro="" textlink="">
      <xdr:nvSpPr>
        <xdr:cNvPr id="646" name="n_1aveValue【庁舎】&#10;一人当たり面積"/>
        <xdr:cNvSpPr txBox="1"/>
      </xdr:nvSpPr>
      <xdr:spPr>
        <a:xfrm>
          <a:off x="21075727"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122953</xdr:rowOff>
    </xdr:from>
    <xdr:ext cx="469744" cy="259045"/>
    <xdr:sp macro="" textlink="">
      <xdr:nvSpPr>
        <xdr:cNvPr id="647" name="n_1mainValue【庁舎】&#10;一人当たり面積"/>
        <xdr:cNvSpPr txBox="1"/>
      </xdr:nvSpPr>
      <xdr:spPr>
        <a:xfrm>
          <a:off x="210757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類似団体と比較して特に有形固定資産減価償却率が高くなっている施設は、図書館、体育館・プール、</a:t>
          </a:r>
          <a:r>
            <a:rPr kumimoji="1" lang="ja-JP" altLang="en-US" sz="1100">
              <a:solidFill>
                <a:schemeClr val="dk1"/>
              </a:solidFill>
              <a:effectLst/>
              <a:latin typeface="+mn-lt"/>
              <a:ea typeface="+mn-ea"/>
              <a:cs typeface="+mn-cs"/>
            </a:rPr>
            <a:t>保健センター</a:t>
          </a:r>
          <a:r>
            <a:rPr kumimoji="1" lang="ja-JP" altLang="ja-JP" sz="1100">
              <a:solidFill>
                <a:schemeClr val="dk1"/>
              </a:solidFill>
              <a:effectLst/>
              <a:latin typeface="+mn-lt"/>
              <a:ea typeface="+mn-ea"/>
              <a:cs typeface="+mn-cs"/>
            </a:rPr>
            <a:t>となっている。庁舎については、平成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支所の副次拠点化に伴い大規模改修を行ったため、有形固定資産減価償却率が前年度と比較し、大きく減少している。ただ、いずれの施設も老朽化が進んでおり、計画的な修繕等の老朽化対策に取り組む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24,319
24,027
268.24
17,022,597
16,519,163
376,869
8,846,003
22,596,266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人口減少が進み、高齢化率も高い（Ｈ</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国調</a:t>
          </a:r>
          <a:r>
            <a:rPr lang="ja-JP" altLang="en-US" sz="1100" b="0" i="0" baseline="0">
              <a:solidFill>
                <a:schemeClr val="dk1"/>
              </a:solidFill>
              <a:effectLst/>
              <a:latin typeface="+mn-lt"/>
              <a:ea typeface="+mn-ea"/>
              <a:cs typeface="+mn-cs"/>
            </a:rPr>
            <a:t>３６．６</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、Ｈ２２比３．４ポイント増</a:t>
          </a:r>
          <a:r>
            <a:rPr lang="ja-JP" altLang="ja-JP" sz="1100" b="0" i="0" baseline="0">
              <a:solidFill>
                <a:schemeClr val="dk1"/>
              </a:solidFill>
              <a:effectLst/>
              <a:latin typeface="+mn-lt"/>
              <a:ea typeface="+mn-ea"/>
              <a:cs typeface="+mn-cs"/>
            </a:rPr>
            <a:t>）本市においては、社会福祉費や高齢者保健福祉費等の需要が逓増する一方で、地場基幹産業の回復も厳しい状況にあり、類似団体平均を下回る傾向にある。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総合振興計画、総合戦略を基に、</a:t>
          </a:r>
          <a:r>
            <a:rPr lang="ja-JP" altLang="ja-JP" sz="1100" b="0" i="0" baseline="0">
              <a:solidFill>
                <a:schemeClr val="dk1"/>
              </a:solidFill>
              <a:effectLst/>
              <a:latin typeface="+mn-lt"/>
              <a:ea typeface="+mn-ea"/>
              <a:cs typeface="+mn-cs"/>
            </a:rPr>
            <a:t>産業の振興、</a:t>
          </a:r>
          <a:r>
            <a:rPr lang="ja-JP" altLang="en-US" sz="1100" b="0" i="0" baseline="0">
              <a:solidFill>
                <a:schemeClr val="dk1"/>
              </a:solidFill>
              <a:effectLst/>
              <a:latin typeface="+mn-lt"/>
              <a:ea typeface="+mn-ea"/>
              <a:cs typeface="+mn-cs"/>
            </a:rPr>
            <a:t>定住促進、</a:t>
          </a:r>
          <a:r>
            <a:rPr lang="ja-JP" altLang="ja-JP" sz="1100" b="0" i="0" baseline="0">
              <a:solidFill>
                <a:schemeClr val="dk1"/>
              </a:solidFill>
              <a:effectLst/>
              <a:latin typeface="+mn-lt"/>
              <a:ea typeface="+mn-ea"/>
              <a:cs typeface="+mn-cs"/>
            </a:rPr>
            <a:t>人口減少対策</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を進めることにより、財政基盤の強化を図るとともに、徴収強化の取り組み等健全な財政運営に努めていく。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77107</xdr:rowOff>
    </xdr:to>
    <xdr:cxnSp macro="">
      <xdr:nvCxnSpPr>
        <xdr:cNvPr id="69" name="直線コネクタ 68"/>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77107</xdr:rowOff>
    </xdr:to>
    <xdr:cxnSp macro="">
      <xdr:nvCxnSpPr>
        <xdr:cNvPr id="72" name="直線コネクタ 71"/>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77107</xdr:rowOff>
    </xdr:to>
    <xdr:cxnSp macro="">
      <xdr:nvCxnSpPr>
        <xdr:cNvPr id="75" name="直線コネクタ 74"/>
        <xdr:cNvCxnSpPr/>
      </xdr:nvCxnSpPr>
      <xdr:spPr>
        <a:xfrm>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59872</xdr:rowOff>
    </xdr:to>
    <xdr:cxnSp macro="">
      <xdr:nvCxnSpPr>
        <xdr:cNvPr id="78" name="直線コネクタ 77"/>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0" name="テキスト ボックス 79"/>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8" name="円/楕円 87"/>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89"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1" name="テキスト ボックス 90"/>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2" name="円/楕円 91"/>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112684</xdr:rowOff>
    </xdr:from>
    <xdr:ext cx="762000" cy="259045"/>
    <xdr:sp macro="" textlink="">
      <xdr:nvSpPr>
        <xdr:cNvPr id="93" name="テキスト ボックス 92"/>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5" name="テキスト ボックス 94"/>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7" name="テキスト ボックス 96"/>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経常収支比率について、平成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年度は前年度比</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ポイントの悪化となった。</a:t>
          </a:r>
        </a:p>
        <a:p>
          <a:pPr rtl="0"/>
          <a:r>
            <a:rPr lang="ja-JP" altLang="en-US" sz="1100" b="0" i="0" baseline="0">
              <a:solidFill>
                <a:schemeClr val="dk1"/>
              </a:solidFill>
              <a:effectLst/>
              <a:latin typeface="+mn-lt"/>
              <a:ea typeface="+mn-ea"/>
              <a:cs typeface="+mn-cs"/>
            </a:rPr>
            <a:t>分子の経常一般財源支出は、人件費や維持補修費の増等により</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百万円の増（＋</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％）、分母の経常一般財源収入は、普通交付税、地方消費税交付金の減等により、</a:t>
          </a:r>
          <a:r>
            <a:rPr lang="en-US" altLang="ja-JP" sz="1100" b="0" i="0" baseline="0">
              <a:solidFill>
                <a:schemeClr val="dk1"/>
              </a:solidFill>
              <a:effectLst/>
              <a:latin typeface="+mn-lt"/>
              <a:ea typeface="+mn-ea"/>
              <a:cs typeface="+mn-cs"/>
            </a:rPr>
            <a:t>234</a:t>
          </a:r>
          <a:r>
            <a:rPr lang="ja-JP" altLang="en-US" sz="1100" b="0" i="0" baseline="0">
              <a:solidFill>
                <a:schemeClr val="dk1"/>
              </a:solidFill>
              <a:effectLst/>
              <a:latin typeface="+mn-lt"/>
              <a:ea typeface="+mn-ea"/>
              <a:cs typeface="+mn-cs"/>
            </a:rPr>
            <a:t>百万円の減（▲</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％）となった。よって、経常収支比率は悪化した。</a:t>
          </a:r>
        </a:p>
        <a:p>
          <a:pPr rtl="0"/>
          <a:r>
            <a:rPr lang="ja-JP" altLang="ja-JP" sz="1100" b="0" i="0" baseline="0">
              <a:solidFill>
                <a:schemeClr val="dk1"/>
              </a:solidFill>
              <a:effectLst/>
              <a:latin typeface="+mn-lt"/>
              <a:ea typeface="+mn-ea"/>
              <a:cs typeface="+mn-cs"/>
            </a:rPr>
            <a:t>近年、類似団体の平均を下回っている主な要因としては、下水道事業特別会計等への繰出金が伸びていることが挙げられる。</a:t>
          </a:r>
          <a:endParaRPr lang="ja-JP" altLang="ja-JP" sz="1400">
            <a:effectLst/>
          </a:endParaRPr>
        </a:p>
        <a:p>
          <a:pPr rtl="0"/>
          <a:r>
            <a:rPr lang="ja-JP" altLang="ja-JP" sz="1100" b="0" i="0" baseline="0">
              <a:solidFill>
                <a:schemeClr val="dk1"/>
              </a:solidFill>
              <a:effectLst/>
              <a:latin typeface="+mn-lt"/>
              <a:ea typeface="+mn-ea"/>
              <a:cs typeface="+mn-cs"/>
            </a:rPr>
            <a:t>　扶助費等の伸びを補えるほどの税収等経常収入の伸びが見込めない中、下水道整備計画の見直しや歳出全般の削減により、数値の改善を図る必要がある。</a:t>
          </a:r>
          <a:endParaRPr lang="ja-JP" altLang="ja-JP" sz="1400">
            <a:effectLst/>
          </a:endParaRPr>
        </a:p>
        <a:p>
          <a:pPr rtl="0"/>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62</xdr:row>
      <xdr:rowOff>136144</xdr:rowOff>
    </xdr:to>
    <xdr:cxnSp macro="">
      <xdr:nvCxnSpPr>
        <xdr:cNvPr id="130" name="直線コネクタ 129"/>
        <xdr:cNvCxnSpPr/>
      </xdr:nvCxnSpPr>
      <xdr:spPr>
        <a:xfrm>
          <a:off x="4114800" y="1063574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62</xdr:row>
      <xdr:rowOff>97536</xdr:rowOff>
    </xdr:to>
    <xdr:cxnSp macro="">
      <xdr:nvCxnSpPr>
        <xdr:cNvPr id="133" name="直線コネクタ 132"/>
        <xdr:cNvCxnSpPr/>
      </xdr:nvCxnSpPr>
      <xdr:spPr>
        <a:xfrm flipV="1">
          <a:off x="3225800" y="1063574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97536</xdr:rowOff>
    </xdr:to>
    <xdr:cxnSp macro="">
      <xdr:nvCxnSpPr>
        <xdr:cNvPr id="136" name="直線コネクタ 135"/>
        <xdr:cNvCxnSpPr/>
      </xdr:nvCxnSpPr>
      <xdr:spPr>
        <a:xfrm>
          <a:off x="2336800" y="106984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63</xdr:row>
      <xdr:rowOff>61214</xdr:rowOff>
    </xdr:to>
    <xdr:cxnSp macro="">
      <xdr:nvCxnSpPr>
        <xdr:cNvPr id="139" name="直線コネクタ 138"/>
        <xdr:cNvCxnSpPr/>
      </xdr:nvCxnSpPr>
      <xdr:spPr>
        <a:xfrm flipV="1">
          <a:off x="1447800" y="1069848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49" name="円/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57421</xdr:rowOff>
    </xdr:from>
    <xdr:ext cx="762000" cy="259045"/>
    <xdr:sp macro="" textlink="">
      <xdr:nvSpPr>
        <xdr:cNvPr id="150"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51" name="円/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52" name="テキスト ボックス 15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3" name="円/楕円 152"/>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54" name="テキスト ボックス 153"/>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6" name="テキスト ボックス 155"/>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57" name="円/楕円 156"/>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58" name="テキスト ボックス 157"/>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[173,647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類似団体に対し、上回っていた額は、人件費について職員数の減少や給与カットにより、徐々に近づきつつあったが、平成２７年度においては</a:t>
          </a:r>
          <a:r>
            <a:rPr lang="ja-JP" altLang="en-US" sz="1100" b="0" i="0" baseline="0">
              <a:solidFill>
                <a:schemeClr val="dk1"/>
              </a:solidFill>
              <a:effectLst/>
              <a:latin typeface="+mn-lt"/>
              <a:ea typeface="+mn-ea"/>
              <a:cs typeface="+mn-cs"/>
            </a:rPr>
            <a:t>システム改修経費等の物件費の増、平成２８年度においては、給与カット率を引き下げたことによる人件費増等により、</a:t>
          </a:r>
          <a:r>
            <a:rPr lang="ja-JP" altLang="ja-JP" sz="1100" b="0" i="0" baseline="0">
              <a:solidFill>
                <a:schemeClr val="dk1"/>
              </a:solidFill>
              <a:effectLst/>
              <a:latin typeface="+mn-lt"/>
              <a:ea typeface="+mn-ea"/>
              <a:cs typeface="+mn-cs"/>
            </a:rPr>
            <a:t>再び決算額に開きが生じた。</a:t>
          </a:r>
          <a:endParaRPr lang="ja-JP" altLang="ja-JP" sz="1400">
            <a:effectLst/>
          </a:endParaRPr>
        </a:p>
        <a:p>
          <a:pPr rtl="0"/>
          <a:r>
            <a:rPr lang="ja-JP" altLang="ja-JP" sz="1100" b="0" i="0" baseline="0">
              <a:solidFill>
                <a:schemeClr val="dk1"/>
              </a:solidFill>
              <a:effectLst/>
              <a:latin typeface="+mn-lt"/>
              <a:ea typeface="+mn-ea"/>
              <a:cs typeface="+mn-cs"/>
            </a:rPr>
            <a:t>　今後も引き続き人件費を抑制していくほか、指定管理委託料の増加や公共施設の経年劣化により増加が見込まれる物件費、維持補修費も事業精査・施設の統合廃止により、引き続き歳出総額の抑制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114627</xdr:rowOff>
    </xdr:from>
    <xdr:to>
      <xdr:col>7</xdr:col>
      <xdr:colOff>152400</xdr:colOff>
      <xdr:row>83</xdr:row>
      <xdr:rowOff>6170</xdr:rowOff>
    </xdr:to>
    <xdr:cxnSp macro="">
      <xdr:nvCxnSpPr>
        <xdr:cNvPr id="191" name="直線コネクタ 190"/>
        <xdr:cNvCxnSpPr/>
      </xdr:nvCxnSpPr>
      <xdr:spPr>
        <a:xfrm>
          <a:off x="4114800" y="14173527"/>
          <a:ext cx="838200" cy="6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101423</xdr:rowOff>
    </xdr:from>
    <xdr:to>
      <xdr:col>6</xdr:col>
      <xdr:colOff>0</xdr:colOff>
      <xdr:row>82</xdr:row>
      <xdr:rowOff>114627</xdr:rowOff>
    </xdr:to>
    <xdr:cxnSp macro="">
      <xdr:nvCxnSpPr>
        <xdr:cNvPr id="194" name="直線コネクタ 193"/>
        <xdr:cNvCxnSpPr/>
      </xdr:nvCxnSpPr>
      <xdr:spPr>
        <a:xfrm>
          <a:off x="3225800" y="14160323"/>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101423</xdr:rowOff>
    </xdr:from>
    <xdr:to>
      <xdr:col>4</xdr:col>
      <xdr:colOff>482600</xdr:colOff>
      <xdr:row>82</xdr:row>
      <xdr:rowOff>107310</xdr:rowOff>
    </xdr:to>
    <xdr:cxnSp macro="">
      <xdr:nvCxnSpPr>
        <xdr:cNvPr id="197" name="直線コネクタ 196"/>
        <xdr:cNvCxnSpPr/>
      </xdr:nvCxnSpPr>
      <xdr:spPr>
        <a:xfrm flipV="1">
          <a:off x="2336800" y="14160323"/>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134897</xdr:rowOff>
    </xdr:from>
    <xdr:ext cx="762000" cy="259045"/>
    <xdr:sp macro="" textlink="">
      <xdr:nvSpPr>
        <xdr:cNvPr id="199" name="テキスト ボックス 198"/>
        <xdr:cNvSpPr txBox="1"/>
      </xdr:nvSpPr>
      <xdr:spPr>
        <a:xfrm>
          <a:off x="2844800" y="13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107310</xdr:rowOff>
    </xdr:from>
    <xdr:to>
      <xdr:col>3</xdr:col>
      <xdr:colOff>279400</xdr:colOff>
      <xdr:row>82</xdr:row>
      <xdr:rowOff>114675</xdr:rowOff>
    </xdr:to>
    <xdr:cxnSp macro="">
      <xdr:nvCxnSpPr>
        <xdr:cNvPr id="200" name="直線コネクタ 199"/>
        <xdr:cNvCxnSpPr/>
      </xdr:nvCxnSpPr>
      <xdr:spPr>
        <a:xfrm flipV="1">
          <a:off x="1447800" y="14166210"/>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112157</xdr:rowOff>
    </xdr:from>
    <xdr:ext cx="762000" cy="259045"/>
    <xdr:sp macro="" textlink="">
      <xdr:nvSpPr>
        <xdr:cNvPr id="202" name="テキスト ボックス 201"/>
        <xdr:cNvSpPr txBox="1"/>
      </xdr:nvSpPr>
      <xdr:spPr>
        <a:xfrm>
          <a:off x="1955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121133</xdr:rowOff>
    </xdr:from>
    <xdr:ext cx="762000" cy="259045"/>
    <xdr:sp macro="" textlink="">
      <xdr:nvSpPr>
        <xdr:cNvPr id="204" name="テキスト ボックス 203"/>
        <xdr:cNvSpPr txBox="1"/>
      </xdr:nvSpPr>
      <xdr:spPr>
        <a:xfrm>
          <a:off x="1066800" y="138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126820</xdr:rowOff>
    </xdr:from>
    <xdr:to>
      <xdr:col>7</xdr:col>
      <xdr:colOff>203200</xdr:colOff>
      <xdr:row>83</xdr:row>
      <xdr:rowOff>56970</xdr:rowOff>
    </xdr:to>
    <xdr:sp macro="" textlink="">
      <xdr:nvSpPr>
        <xdr:cNvPr id="210" name="円/楕円 209"/>
        <xdr:cNvSpPr/>
      </xdr:nvSpPr>
      <xdr:spPr>
        <a:xfrm>
          <a:off x="4902200" y="141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98897</xdr:rowOff>
    </xdr:from>
    <xdr:ext cx="762000" cy="259045"/>
    <xdr:sp macro="" textlink="">
      <xdr:nvSpPr>
        <xdr:cNvPr id="211" name="人件費・物件費等の状況該当値テキスト"/>
        <xdr:cNvSpPr txBox="1"/>
      </xdr:nvSpPr>
      <xdr:spPr>
        <a:xfrm>
          <a:off x="5041900" y="141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173,647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63827</xdr:rowOff>
    </xdr:from>
    <xdr:to>
      <xdr:col>6</xdr:col>
      <xdr:colOff>50800</xdr:colOff>
      <xdr:row>82</xdr:row>
      <xdr:rowOff>165427</xdr:rowOff>
    </xdr:to>
    <xdr:sp macro="" textlink="">
      <xdr:nvSpPr>
        <xdr:cNvPr id="212" name="円/楕円 211"/>
        <xdr:cNvSpPr/>
      </xdr:nvSpPr>
      <xdr:spPr>
        <a:xfrm>
          <a:off x="4064000" y="1412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150204</xdr:rowOff>
    </xdr:from>
    <xdr:ext cx="736600" cy="259045"/>
    <xdr:sp macro="" textlink="">
      <xdr:nvSpPr>
        <xdr:cNvPr id="213" name="テキスト ボックス 212"/>
        <xdr:cNvSpPr txBox="1"/>
      </xdr:nvSpPr>
      <xdr:spPr>
        <a:xfrm>
          <a:off x="3733800" y="1420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50623</xdr:rowOff>
    </xdr:from>
    <xdr:to>
      <xdr:col>4</xdr:col>
      <xdr:colOff>533400</xdr:colOff>
      <xdr:row>82</xdr:row>
      <xdr:rowOff>152223</xdr:rowOff>
    </xdr:to>
    <xdr:sp macro="" textlink="">
      <xdr:nvSpPr>
        <xdr:cNvPr id="214" name="円/楕円 213"/>
        <xdr:cNvSpPr/>
      </xdr:nvSpPr>
      <xdr:spPr>
        <a:xfrm>
          <a:off x="3175000" y="141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137000</xdr:rowOff>
    </xdr:from>
    <xdr:ext cx="762000" cy="259045"/>
    <xdr:sp macro="" textlink="">
      <xdr:nvSpPr>
        <xdr:cNvPr id="215" name="テキスト ボックス 214"/>
        <xdr:cNvSpPr txBox="1"/>
      </xdr:nvSpPr>
      <xdr:spPr>
        <a:xfrm>
          <a:off x="2844800" y="1419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157,858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56510</xdr:rowOff>
    </xdr:from>
    <xdr:to>
      <xdr:col>3</xdr:col>
      <xdr:colOff>330200</xdr:colOff>
      <xdr:row>82</xdr:row>
      <xdr:rowOff>158110</xdr:rowOff>
    </xdr:to>
    <xdr:sp macro="" textlink="">
      <xdr:nvSpPr>
        <xdr:cNvPr id="216" name="円/楕円 215"/>
        <xdr:cNvSpPr/>
      </xdr:nvSpPr>
      <xdr:spPr>
        <a:xfrm>
          <a:off x="2286000" y="141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142887</xdr:rowOff>
    </xdr:from>
    <xdr:ext cx="762000" cy="259045"/>
    <xdr:sp macro="" textlink="">
      <xdr:nvSpPr>
        <xdr:cNvPr id="217" name="テキスト ボックス 216"/>
        <xdr:cNvSpPr txBox="1"/>
      </xdr:nvSpPr>
      <xdr:spPr>
        <a:xfrm>
          <a:off x="1955800" y="1420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63875</xdr:rowOff>
    </xdr:from>
    <xdr:to>
      <xdr:col>2</xdr:col>
      <xdr:colOff>127000</xdr:colOff>
      <xdr:row>82</xdr:row>
      <xdr:rowOff>165475</xdr:rowOff>
    </xdr:to>
    <xdr:sp macro="" textlink="">
      <xdr:nvSpPr>
        <xdr:cNvPr id="218" name="円/楕円 217"/>
        <xdr:cNvSpPr/>
      </xdr:nvSpPr>
      <xdr:spPr>
        <a:xfrm>
          <a:off x="1397000" y="14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150252</xdr:rowOff>
    </xdr:from>
    <xdr:ext cx="762000" cy="259045"/>
    <xdr:sp macro="" textlink="">
      <xdr:nvSpPr>
        <xdr:cNvPr id="219" name="テキスト ボックス 218"/>
        <xdr:cNvSpPr txBox="1"/>
      </xdr:nvSpPr>
      <xdr:spPr>
        <a:xfrm>
          <a:off x="1066800" y="1420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平成１５年度から平成２１年度までの７年間にわたる給与カットの実施により類似団体平均より低い水準にあった。</a:t>
          </a:r>
          <a:endParaRPr lang="ja-JP" altLang="ja-JP" sz="1400">
            <a:effectLst/>
          </a:endParaRPr>
        </a:p>
        <a:p>
          <a:pPr rtl="0"/>
          <a:r>
            <a:rPr lang="ja-JP" altLang="ja-JP" sz="1100" b="0" i="0" baseline="0">
              <a:solidFill>
                <a:schemeClr val="dk1"/>
              </a:solidFill>
              <a:effectLst/>
              <a:latin typeface="+mn-lt"/>
              <a:ea typeface="+mn-ea"/>
              <a:cs typeface="+mn-cs"/>
            </a:rPr>
            <a:t>　平成２２年度に給与カットが終了したことにより、類似団体平均より高い水準となっていたが、平成２５年４月１日から新たな給与カットを開始したことにより、平均に対して大きく下回っていた。</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７年</a:t>
          </a:r>
          <a:r>
            <a:rPr lang="ja-JP" altLang="ja-JP" sz="1100" b="0" i="0" baseline="0">
              <a:solidFill>
                <a:schemeClr val="dk1"/>
              </a:solidFill>
              <a:effectLst/>
              <a:latin typeface="+mn-lt"/>
              <a:ea typeface="+mn-ea"/>
              <a:cs typeface="+mn-cs"/>
            </a:rPr>
            <a:t>度</a:t>
          </a:r>
          <a:r>
            <a:rPr lang="ja-JP" altLang="en-US" sz="1100" b="0" i="0" baseline="0">
              <a:solidFill>
                <a:schemeClr val="dk1"/>
              </a:solidFill>
              <a:effectLst/>
              <a:latin typeface="+mn-lt"/>
              <a:ea typeface="+mn-ea"/>
              <a:cs typeface="+mn-cs"/>
            </a:rPr>
            <a:t>以降の数値</a:t>
          </a:r>
          <a:r>
            <a:rPr lang="ja-JP" altLang="ja-JP" sz="1100" b="0" i="0" baseline="0">
              <a:solidFill>
                <a:schemeClr val="dk1"/>
              </a:solidFill>
              <a:effectLst/>
              <a:latin typeface="+mn-lt"/>
              <a:ea typeface="+mn-ea"/>
              <a:cs typeface="+mn-cs"/>
            </a:rPr>
            <a:t>はカット率の引き下げにより、大きく</a:t>
          </a:r>
          <a:r>
            <a:rPr lang="ja-JP" altLang="en-US" sz="1100" b="0" i="0" baseline="0">
              <a:solidFill>
                <a:schemeClr val="dk1"/>
              </a:solidFill>
              <a:effectLst/>
              <a:latin typeface="+mn-lt"/>
              <a:ea typeface="+mn-ea"/>
              <a:cs typeface="+mn-cs"/>
            </a:rPr>
            <a:t>上昇して</a:t>
          </a:r>
          <a:r>
            <a:rPr lang="ja-JP" altLang="ja-JP" sz="1100" b="0" i="0" baseline="0">
              <a:solidFill>
                <a:schemeClr val="dk1"/>
              </a:solidFill>
              <a:effectLst/>
              <a:latin typeface="+mn-lt"/>
              <a:ea typeface="+mn-ea"/>
              <a:cs typeface="+mn-cs"/>
            </a:rPr>
            <a:t>いる。</a:t>
          </a:r>
          <a:endParaRPr lang="ja-JP" altLang="ja-JP" sz="1400">
            <a:effectLst/>
          </a:endParaRPr>
        </a:p>
        <a:p>
          <a:pPr rtl="0"/>
          <a:r>
            <a:rPr lang="ja-JP" altLang="ja-JP" sz="1100" b="0" i="0" baseline="0">
              <a:solidFill>
                <a:schemeClr val="dk1"/>
              </a:solidFill>
              <a:effectLst/>
              <a:latin typeface="+mn-lt"/>
              <a:ea typeface="+mn-ea"/>
              <a:cs typeface="+mn-cs"/>
            </a:rPr>
            <a:t>　年功的な要素が強い昇給・昇格制度のあり方や手当の見直しなど、適正化に努める。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6048</xdr:rowOff>
    </xdr:from>
    <xdr:to>
      <xdr:col>24</xdr:col>
      <xdr:colOff>558800</xdr:colOff>
      <xdr:row>88</xdr:row>
      <xdr:rowOff>137886</xdr:rowOff>
    </xdr:to>
    <xdr:cxnSp macro="">
      <xdr:nvCxnSpPr>
        <xdr:cNvPr id="250" name="直線コネクタ 249"/>
        <xdr:cNvCxnSpPr/>
      </xdr:nvCxnSpPr>
      <xdr:spPr>
        <a:xfrm flipV="1">
          <a:off x="17018000" y="14064948"/>
          <a:ext cx="0" cy="116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137886</xdr:rowOff>
    </xdr:from>
    <xdr:to>
      <xdr:col>24</xdr:col>
      <xdr:colOff>647700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92425</xdr:rowOff>
    </xdr:from>
    <xdr:ext cx="762000" cy="259045"/>
    <xdr:sp macro="" textlink="">
      <xdr:nvSpPr>
        <xdr:cNvPr id="253" name="給与水準   （国との比較）最大値テキスト"/>
        <xdr:cNvSpPr txBox="1"/>
      </xdr:nvSpPr>
      <xdr:spPr>
        <a:xfrm>
          <a:off x="17106900" y="1380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82</xdr:row>
      <xdr:rowOff>6048</xdr:rowOff>
    </xdr:from>
    <xdr:to>
      <xdr:col>24</xdr:col>
      <xdr:colOff>647700</xdr:colOff>
      <xdr:row>82</xdr:row>
      <xdr:rowOff>6048</xdr:rowOff>
    </xdr:to>
    <xdr:cxnSp macro="">
      <xdr:nvCxnSpPr>
        <xdr:cNvPr id="254" name="直線コネクタ 253"/>
        <xdr:cNvCxnSpPr/>
      </xdr:nvCxnSpPr>
      <xdr:spPr>
        <a:xfrm>
          <a:off x="16929100" y="1406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83</xdr:row>
      <xdr:rowOff>167821</xdr:rowOff>
    </xdr:to>
    <xdr:cxnSp macro="">
      <xdr:nvCxnSpPr>
        <xdr:cNvPr id="255" name="直線コネクタ 254"/>
        <xdr:cNvCxnSpPr/>
      </xdr:nvCxnSpPr>
      <xdr:spPr>
        <a:xfrm>
          <a:off x="16179800" y="143866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6"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57" name="フローチャート : 判断 256"/>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62593</xdr:rowOff>
    </xdr:from>
    <xdr:to>
      <xdr:col>23</xdr:col>
      <xdr:colOff>406400</xdr:colOff>
      <xdr:row>83</xdr:row>
      <xdr:rowOff>156332</xdr:rowOff>
    </xdr:to>
    <xdr:cxnSp macro="">
      <xdr:nvCxnSpPr>
        <xdr:cNvPr id="258" name="直線コネクタ 257"/>
        <xdr:cNvCxnSpPr/>
      </xdr:nvCxnSpPr>
      <xdr:spPr>
        <a:xfrm>
          <a:off x="15290800" y="13950043"/>
          <a:ext cx="889000" cy="4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163891</xdr:rowOff>
    </xdr:from>
    <xdr:to>
      <xdr:col>23</xdr:col>
      <xdr:colOff>457200</xdr:colOff>
      <xdr:row>85</xdr:row>
      <xdr:rowOff>94041</xdr:rowOff>
    </xdr:to>
    <xdr:sp macro="" textlink="">
      <xdr:nvSpPr>
        <xdr:cNvPr id="259" name="フローチャート : 判断 258"/>
        <xdr:cNvSpPr/>
      </xdr:nvSpPr>
      <xdr:spPr>
        <a:xfrm>
          <a:off x="16129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60" name="テキスト ボックス 259"/>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165100</xdr:rowOff>
    </xdr:from>
    <xdr:to>
      <xdr:col>22</xdr:col>
      <xdr:colOff>203200</xdr:colOff>
      <xdr:row>81</xdr:row>
      <xdr:rowOff>62593</xdr:rowOff>
    </xdr:to>
    <xdr:cxnSp macro="">
      <xdr:nvCxnSpPr>
        <xdr:cNvPr id="261" name="直線コネクタ 260"/>
        <xdr:cNvCxnSpPr/>
      </xdr:nvCxnSpPr>
      <xdr:spPr>
        <a:xfrm>
          <a:off x="14401800" y="138811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2" name="フローチャート : 判断 261"/>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3" name="テキスト ボックス 262"/>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165100</xdr:rowOff>
    </xdr:from>
    <xdr:to>
      <xdr:col>21</xdr:col>
      <xdr:colOff>0</xdr:colOff>
      <xdr:row>86</xdr:row>
      <xdr:rowOff>55638</xdr:rowOff>
    </xdr:to>
    <xdr:cxnSp macro="">
      <xdr:nvCxnSpPr>
        <xdr:cNvPr id="264" name="直線コネクタ 263"/>
        <xdr:cNvCxnSpPr/>
      </xdr:nvCxnSpPr>
      <xdr:spPr>
        <a:xfrm flipV="1">
          <a:off x="13512800" y="13881100"/>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5" name="フローチャート : 判断 264"/>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6" name="テキスト ボックス 265"/>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7" name="フローチャート : 判断 266"/>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8" name="テキスト ボックス 267"/>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4" name="円/楕円 273"/>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5"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6" name="円/楕円 275"/>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7" name="テキスト ボックス 276"/>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78" name="円/楕円 277"/>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79" name="テキスト ボックス 278"/>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114300</xdr:rowOff>
    </xdr:from>
    <xdr:to>
      <xdr:col>21</xdr:col>
      <xdr:colOff>50800</xdr:colOff>
      <xdr:row>81</xdr:row>
      <xdr:rowOff>44450</xdr:rowOff>
    </xdr:to>
    <xdr:sp macro="" textlink="">
      <xdr:nvSpPr>
        <xdr:cNvPr id="280" name="円/楕円 279"/>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54627</xdr:rowOff>
    </xdr:from>
    <xdr:ext cx="762000" cy="259045"/>
    <xdr:sp macro="" textlink="">
      <xdr:nvSpPr>
        <xdr:cNvPr id="281" name="テキスト ボックス 280"/>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4838</xdr:rowOff>
    </xdr:from>
    <xdr:to>
      <xdr:col>19</xdr:col>
      <xdr:colOff>533400</xdr:colOff>
      <xdr:row>86</xdr:row>
      <xdr:rowOff>106438</xdr:rowOff>
    </xdr:to>
    <xdr:sp macro="" textlink="">
      <xdr:nvSpPr>
        <xdr:cNvPr id="282" name="円/楕円 281"/>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116615</xdr:rowOff>
    </xdr:from>
    <xdr:ext cx="762000" cy="259045"/>
    <xdr:sp macro="" textlink="">
      <xdr:nvSpPr>
        <xdr:cNvPr id="283" name="テキスト ボックス 28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については、昭和５０年台半ば～後半において、行政需要に対応するため職員を大量に採用したことにより、類似団体平均を若干上回っていたが、平成２６年度においては、ほぼ同水準に近づいていた。平成２７</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については、類似団体平均</a:t>
          </a:r>
          <a:r>
            <a:rPr lang="ja-JP" altLang="en-US" sz="1100" b="0" i="0" baseline="0">
              <a:solidFill>
                <a:schemeClr val="dk1"/>
              </a:solidFill>
              <a:effectLst/>
              <a:latin typeface="+mn-lt"/>
              <a:ea typeface="+mn-ea"/>
              <a:cs typeface="+mn-cs"/>
            </a:rPr>
            <a:t>よりも若干上回っている。</a:t>
          </a:r>
          <a:endParaRPr lang="ja-JP" altLang="ja-JP" sz="1400">
            <a:effectLst/>
          </a:endParaRPr>
        </a:p>
        <a:p>
          <a:pPr rtl="0"/>
          <a:r>
            <a:rPr lang="ja-JP" altLang="ja-JP" sz="1100" b="0" i="0" baseline="0">
              <a:solidFill>
                <a:schemeClr val="dk1"/>
              </a:solidFill>
              <a:effectLst/>
              <a:latin typeface="+mn-lt"/>
              <a:ea typeface="+mn-ea"/>
              <a:cs typeface="+mn-cs"/>
            </a:rPr>
            <a:t>　平成１６年の市町村合併時に策定した定員管理計画の目標職員数を２１年度に達成し、２２年度からさらに３０人を削減する定員管理計画（第2次）を実施し</a:t>
          </a:r>
          <a:r>
            <a:rPr lang="ja-JP" altLang="en-US" sz="1100" b="0" i="0" baseline="0">
              <a:solidFill>
                <a:schemeClr val="dk1"/>
              </a:solidFill>
              <a:effectLst/>
              <a:latin typeface="+mn-lt"/>
              <a:ea typeface="+mn-ea"/>
              <a:cs typeface="+mn-cs"/>
            </a:rPr>
            <a:t>、達成し</a:t>
          </a:r>
          <a:r>
            <a:rPr lang="ja-JP" altLang="ja-JP" sz="1100" b="0" i="0" baseline="0">
              <a:solidFill>
                <a:schemeClr val="dk1"/>
              </a:solidFill>
              <a:effectLst/>
              <a:latin typeface="+mn-lt"/>
              <a:ea typeface="+mn-ea"/>
              <a:cs typeface="+mn-cs"/>
            </a:rPr>
            <a:t>ている。</a:t>
          </a:r>
          <a:r>
            <a:rPr lang="ja-JP" altLang="en-US" sz="1100" b="0" i="0" baseline="0">
              <a:solidFill>
                <a:schemeClr val="dk1"/>
              </a:solidFill>
              <a:effectLst/>
              <a:latin typeface="+mn-lt"/>
              <a:ea typeface="+mn-ea"/>
              <a:cs typeface="+mn-cs"/>
            </a:rPr>
            <a:t>平成２８年５月には第３次定員管理計画を策定し、５年間で１０人の削減を掲げている。</a:t>
          </a:r>
          <a:endParaRPr lang="ja-JP" altLang="ja-JP" sz="1400">
            <a:effectLst/>
          </a:endParaRPr>
        </a:p>
        <a:p>
          <a:pPr rtl="0"/>
          <a:r>
            <a:rPr lang="ja-JP" altLang="ja-JP" sz="1100" b="0" i="0" baseline="0">
              <a:solidFill>
                <a:schemeClr val="dk1"/>
              </a:solidFill>
              <a:effectLst/>
              <a:latin typeface="+mn-lt"/>
              <a:ea typeface="+mn-ea"/>
              <a:cs typeface="+mn-cs"/>
            </a:rPr>
            <a:t>　今後、大量に職員が退職することを踏まえ、職員の採用人数については、定年延長や再任用制度など総合的な観点から、適正な人員管理に努める。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10" name="直線コネクタ 309"/>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11"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2" name="直線コネクタ 311"/>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3"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4" name="直線コネクタ 313"/>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85598</xdr:rowOff>
    </xdr:from>
    <xdr:to>
      <xdr:col>24</xdr:col>
      <xdr:colOff>558800</xdr:colOff>
      <xdr:row>61</xdr:row>
      <xdr:rowOff>94767</xdr:rowOff>
    </xdr:to>
    <xdr:cxnSp macro="">
      <xdr:nvCxnSpPr>
        <xdr:cNvPr id="315" name="直線コネクタ 314"/>
        <xdr:cNvCxnSpPr/>
      </xdr:nvCxnSpPr>
      <xdr:spPr>
        <a:xfrm>
          <a:off x="16179800" y="10544048"/>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6"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7" name="フローチャート : 判断 316"/>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73051</xdr:rowOff>
    </xdr:from>
    <xdr:to>
      <xdr:col>23</xdr:col>
      <xdr:colOff>406400</xdr:colOff>
      <xdr:row>61</xdr:row>
      <xdr:rowOff>85598</xdr:rowOff>
    </xdr:to>
    <xdr:cxnSp macro="">
      <xdr:nvCxnSpPr>
        <xdr:cNvPr id="318" name="直線コネクタ 317"/>
        <xdr:cNvCxnSpPr/>
      </xdr:nvCxnSpPr>
      <xdr:spPr>
        <a:xfrm>
          <a:off x="15290800" y="10531501"/>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9" name="フローチャート : 判断 318"/>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20" name="テキスト ボックス 319"/>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73051</xdr:rowOff>
    </xdr:from>
    <xdr:to>
      <xdr:col>22</xdr:col>
      <xdr:colOff>203200</xdr:colOff>
      <xdr:row>61</xdr:row>
      <xdr:rowOff>78842</xdr:rowOff>
    </xdr:to>
    <xdr:cxnSp macro="">
      <xdr:nvCxnSpPr>
        <xdr:cNvPr id="321" name="直線コネクタ 320"/>
        <xdr:cNvCxnSpPr/>
      </xdr:nvCxnSpPr>
      <xdr:spPr>
        <a:xfrm flipV="1">
          <a:off x="14401800" y="1053150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2" name="フローチャート : 判断 321"/>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126788</xdr:rowOff>
    </xdr:from>
    <xdr:ext cx="762000" cy="259045"/>
    <xdr:sp macro="" textlink="">
      <xdr:nvSpPr>
        <xdr:cNvPr id="323" name="テキスト ボックス 322"/>
        <xdr:cNvSpPr txBox="1"/>
      </xdr:nvSpPr>
      <xdr:spPr>
        <a:xfrm>
          <a:off x="14909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78842</xdr:rowOff>
    </xdr:from>
    <xdr:to>
      <xdr:col>21</xdr:col>
      <xdr:colOff>0</xdr:colOff>
      <xdr:row>61</xdr:row>
      <xdr:rowOff>84633</xdr:rowOff>
    </xdr:to>
    <xdr:cxnSp macro="">
      <xdr:nvCxnSpPr>
        <xdr:cNvPr id="324" name="直線コネクタ 323"/>
        <xdr:cNvCxnSpPr/>
      </xdr:nvCxnSpPr>
      <xdr:spPr>
        <a:xfrm flipV="1">
          <a:off x="13512800" y="1053729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5" name="フローチャート : 判断 324"/>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125341</xdr:rowOff>
    </xdr:from>
    <xdr:ext cx="762000" cy="259045"/>
    <xdr:sp macro="" textlink="">
      <xdr:nvSpPr>
        <xdr:cNvPr id="326" name="テキスト ボックス 325"/>
        <xdr:cNvSpPr txBox="1"/>
      </xdr:nvSpPr>
      <xdr:spPr>
        <a:xfrm>
          <a:off x="14020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7" name="フローチャート : 判断 326"/>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127271</xdr:rowOff>
    </xdr:from>
    <xdr:ext cx="762000" cy="259045"/>
    <xdr:sp macro="" textlink="">
      <xdr:nvSpPr>
        <xdr:cNvPr id="328" name="テキスト ボックス 327"/>
        <xdr:cNvSpPr txBox="1"/>
      </xdr:nvSpPr>
      <xdr:spPr>
        <a:xfrm>
          <a:off x="13131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34" name="円/楕円 333"/>
        <xdr:cNvSpPr/>
      </xdr:nvSpPr>
      <xdr:spPr>
        <a:xfrm>
          <a:off x="16967200" y="105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16044</xdr:rowOff>
    </xdr:from>
    <xdr:ext cx="762000" cy="259045"/>
    <xdr:sp macro="" textlink="">
      <xdr:nvSpPr>
        <xdr:cNvPr id="335" name="定員管理の状況該当値テキスト"/>
        <xdr:cNvSpPr txBox="1"/>
      </xdr:nvSpPr>
      <xdr:spPr>
        <a:xfrm>
          <a:off x="17106900" y="1047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34798</xdr:rowOff>
    </xdr:from>
    <xdr:to>
      <xdr:col>23</xdr:col>
      <xdr:colOff>457200</xdr:colOff>
      <xdr:row>61</xdr:row>
      <xdr:rowOff>136398</xdr:rowOff>
    </xdr:to>
    <xdr:sp macro="" textlink="">
      <xdr:nvSpPr>
        <xdr:cNvPr id="336" name="円/楕円 335"/>
        <xdr:cNvSpPr/>
      </xdr:nvSpPr>
      <xdr:spPr>
        <a:xfrm>
          <a:off x="16129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121175</xdr:rowOff>
    </xdr:from>
    <xdr:ext cx="736600" cy="259045"/>
    <xdr:sp macro="" textlink="">
      <xdr:nvSpPr>
        <xdr:cNvPr id="337" name="テキスト ボックス 336"/>
        <xdr:cNvSpPr txBox="1"/>
      </xdr:nvSpPr>
      <xdr:spPr>
        <a:xfrm>
          <a:off x="15798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22251</xdr:rowOff>
    </xdr:from>
    <xdr:to>
      <xdr:col>22</xdr:col>
      <xdr:colOff>254000</xdr:colOff>
      <xdr:row>61</xdr:row>
      <xdr:rowOff>123851</xdr:rowOff>
    </xdr:to>
    <xdr:sp macro="" textlink="">
      <xdr:nvSpPr>
        <xdr:cNvPr id="338" name="円/楕円 337"/>
        <xdr:cNvSpPr/>
      </xdr:nvSpPr>
      <xdr:spPr>
        <a:xfrm>
          <a:off x="15240000" y="104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108628</xdr:rowOff>
    </xdr:from>
    <xdr:ext cx="762000" cy="259045"/>
    <xdr:sp macro="" textlink="">
      <xdr:nvSpPr>
        <xdr:cNvPr id="339" name="テキスト ボックス 338"/>
        <xdr:cNvSpPr txBox="1"/>
      </xdr:nvSpPr>
      <xdr:spPr>
        <a:xfrm>
          <a:off x="14909800" y="1056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28042</xdr:rowOff>
    </xdr:from>
    <xdr:to>
      <xdr:col>21</xdr:col>
      <xdr:colOff>50800</xdr:colOff>
      <xdr:row>61</xdr:row>
      <xdr:rowOff>129642</xdr:rowOff>
    </xdr:to>
    <xdr:sp macro="" textlink="">
      <xdr:nvSpPr>
        <xdr:cNvPr id="340" name="円/楕円 339"/>
        <xdr:cNvSpPr/>
      </xdr:nvSpPr>
      <xdr:spPr>
        <a:xfrm>
          <a:off x="14351000" y="104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114419</xdr:rowOff>
    </xdr:from>
    <xdr:ext cx="762000" cy="259045"/>
    <xdr:sp macro="" textlink="">
      <xdr:nvSpPr>
        <xdr:cNvPr id="341" name="テキスト ボックス 340"/>
        <xdr:cNvSpPr txBox="1"/>
      </xdr:nvSpPr>
      <xdr:spPr>
        <a:xfrm>
          <a:off x="14020800" y="105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33833</xdr:rowOff>
    </xdr:from>
    <xdr:to>
      <xdr:col>19</xdr:col>
      <xdr:colOff>533400</xdr:colOff>
      <xdr:row>61</xdr:row>
      <xdr:rowOff>135433</xdr:rowOff>
    </xdr:to>
    <xdr:sp macro="" textlink="">
      <xdr:nvSpPr>
        <xdr:cNvPr id="342" name="円/楕円 341"/>
        <xdr:cNvSpPr/>
      </xdr:nvSpPr>
      <xdr:spPr>
        <a:xfrm>
          <a:off x="134620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120210</xdr:rowOff>
    </xdr:from>
    <xdr:ext cx="762000" cy="259045"/>
    <xdr:sp macro="" textlink="">
      <xdr:nvSpPr>
        <xdr:cNvPr id="343" name="テキスト ボックス 342"/>
        <xdr:cNvSpPr txBox="1"/>
      </xdr:nvSpPr>
      <xdr:spPr>
        <a:xfrm>
          <a:off x="13131800" y="1057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前年度から</a:t>
          </a:r>
          <a:r>
            <a:rPr lang="ja-JP" altLang="en-US" sz="1100" b="0" i="0" baseline="0">
              <a:solidFill>
                <a:schemeClr val="dk1"/>
              </a:solidFill>
              <a:effectLst/>
              <a:latin typeface="+mn-lt"/>
              <a:ea typeface="+mn-ea"/>
              <a:cs typeface="+mn-cs"/>
            </a:rPr>
            <a:t>０．５</a:t>
          </a:r>
          <a:r>
            <a:rPr lang="ja-JP" altLang="ja-JP" sz="1100" b="0" i="0" baseline="0">
              <a:solidFill>
                <a:schemeClr val="dk1"/>
              </a:solidFill>
              <a:effectLst/>
              <a:latin typeface="+mn-lt"/>
              <a:ea typeface="+mn-ea"/>
              <a:cs typeface="+mn-cs"/>
            </a:rPr>
            <a:t>ポイントの改善となっており、比率は年々改善傾向にあるが、類似団体と比較すると改善不足であるといえる。</a:t>
          </a:r>
          <a:endParaRPr lang="ja-JP" altLang="ja-JP" sz="1400">
            <a:effectLst/>
          </a:endParaRPr>
        </a:p>
        <a:p>
          <a:pPr rtl="0"/>
          <a:r>
            <a:rPr lang="ja-JP" altLang="ja-JP" sz="1100" b="0" i="0" baseline="0">
              <a:solidFill>
                <a:schemeClr val="dk1"/>
              </a:solidFill>
              <a:effectLst/>
              <a:latin typeface="+mn-lt"/>
              <a:ea typeface="+mn-ea"/>
              <a:cs typeface="+mn-cs"/>
            </a:rPr>
            <a:t>　比率の改善を妨げている大きな要因としては、平成２０年度以降大型建設事業により地方債残高が増加したことや下水道事業や水道未普及解消事業による準元利償還金の増がある。</a:t>
          </a:r>
          <a:endParaRPr lang="ja-JP" altLang="ja-JP" sz="1400">
            <a:effectLst/>
          </a:endParaRPr>
        </a:p>
        <a:p>
          <a:pPr rtl="0"/>
          <a:r>
            <a:rPr lang="ja-JP" altLang="ja-JP" sz="1100" b="0" i="0" baseline="0">
              <a:solidFill>
                <a:schemeClr val="dk1"/>
              </a:solidFill>
              <a:effectLst/>
              <a:latin typeface="+mn-lt"/>
              <a:ea typeface="+mn-ea"/>
              <a:cs typeface="+mn-cs"/>
            </a:rPr>
            <a:t>　新規普通建設事業の精査、公営企業の事業計画の見直し・事業繰延べ等により、実質公債費の抑制を図っていく。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2" name="直線コネクタ 371"/>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4" name="直線コネクタ 37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5"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6" name="直線コネクタ 375"/>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57573</xdr:rowOff>
    </xdr:from>
    <xdr:to>
      <xdr:col>24</xdr:col>
      <xdr:colOff>558800</xdr:colOff>
      <xdr:row>42</xdr:row>
      <xdr:rowOff>97790</xdr:rowOff>
    </xdr:to>
    <xdr:cxnSp macro="">
      <xdr:nvCxnSpPr>
        <xdr:cNvPr id="377" name="直線コネクタ 376"/>
        <xdr:cNvCxnSpPr/>
      </xdr:nvCxnSpPr>
      <xdr:spPr>
        <a:xfrm flipV="1">
          <a:off x="16179800" y="72584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78"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9" name="フローチャート : 判断 37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43</xdr:row>
      <xdr:rowOff>6773</xdr:rowOff>
    </xdr:to>
    <xdr:cxnSp macro="">
      <xdr:nvCxnSpPr>
        <xdr:cNvPr id="380" name="直線コネクタ 379"/>
        <xdr:cNvCxnSpPr/>
      </xdr:nvCxnSpPr>
      <xdr:spPr>
        <a:xfrm flipV="1">
          <a:off x="15290800" y="72986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1" name="フローチャート : 判断 380"/>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2" name="テキスト ボックス 381"/>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79163</xdr:rowOff>
    </xdr:to>
    <xdr:cxnSp macro="">
      <xdr:nvCxnSpPr>
        <xdr:cNvPr id="383" name="直線コネクタ 382"/>
        <xdr:cNvCxnSpPr/>
      </xdr:nvCxnSpPr>
      <xdr:spPr>
        <a:xfrm flipV="1">
          <a:off x="14401800" y="73791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4" name="フローチャート : 判断 383"/>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5" name="テキスト ボックス 384"/>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79163</xdr:rowOff>
    </xdr:from>
    <xdr:to>
      <xdr:col>21</xdr:col>
      <xdr:colOff>0</xdr:colOff>
      <xdr:row>43</xdr:row>
      <xdr:rowOff>127423</xdr:rowOff>
    </xdr:to>
    <xdr:cxnSp macro="">
      <xdr:nvCxnSpPr>
        <xdr:cNvPr id="386" name="直線コネクタ 385"/>
        <xdr:cNvCxnSpPr/>
      </xdr:nvCxnSpPr>
      <xdr:spPr>
        <a:xfrm flipV="1">
          <a:off x="13512800" y="74515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7" name="フローチャート : 判断 386"/>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8" name="テキスト ボックス 387"/>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9" name="フローチャート : 判断 388"/>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0" name="テキスト ボックス 389"/>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6773</xdr:rowOff>
    </xdr:from>
    <xdr:to>
      <xdr:col>24</xdr:col>
      <xdr:colOff>609600</xdr:colOff>
      <xdr:row>42</xdr:row>
      <xdr:rowOff>108373</xdr:rowOff>
    </xdr:to>
    <xdr:sp macro="" textlink="">
      <xdr:nvSpPr>
        <xdr:cNvPr id="396" name="円/楕円 395"/>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150300</xdr:rowOff>
    </xdr:from>
    <xdr:ext cx="762000" cy="259045"/>
    <xdr:sp macro="" textlink="">
      <xdr:nvSpPr>
        <xdr:cNvPr id="397"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8" name="円/楕円 397"/>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9" name="テキスト ボックス 398"/>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0" name="円/楕円 399"/>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1" name="テキスト ボックス 400"/>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02" name="円/楕円 401"/>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03" name="テキスト ボックス 402"/>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04" name="円/楕円 403"/>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05" name="テキスト ボックス 404"/>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平成１９年度までは、地方債の発行額を償還額以下に抑えていたことで残高は減っていたが,平成２０年度以降は大規模な建設事業の実施に伴い発行額が償還額を上回る状況が続いていた。</a:t>
          </a:r>
          <a:endParaRPr lang="ja-JP" altLang="ja-JP" sz="1400">
            <a:effectLst/>
          </a:endParaRPr>
        </a:p>
        <a:p>
          <a:pPr rtl="0"/>
          <a:r>
            <a:rPr lang="ja-JP" altLang="ja-JP" sz="1100" b="0" i="0" baseline="0">
              <a:solidFill>
                <a:schemeClr val="dk1"/>
              </a:solidFill>
              <a:effectLst/>
              <a:latin typeface="+mn-lt"/>
              <a:ea typeface="+mn-ea"/>
              <a:cs typeface="+mn-cs"/>
            </a:rPr>
            <a:t>　平成２６年度以降、算入公債費等増により良化傾向にあり、平成２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年度においても前年度比率は</a:t>
          </a:r>
          <a:r>
            <a:rPr lang="ja-JP" altLang="en-US" sz="1100" b="0" i="0" baseline="0">
              <a:solidFill>
                <a:schemeClr val="dk1"/>
              </a:solidFill>
              <a:effectLst/>
              <a:latin typeface="+mn-lt"/>
              <a:ea typeface="+mn-ea"/>
              <a:cs typeface="+mn-cs"/>
            </a:rPr>
            <a:t>１４．１</a:t>
          </a:r>
          <a:r>
            <a:rPr lang="ja-JP" altLang="ja-JP" sz="1100" b="0" i="0" baseline="0">
              <a:solidFill>
                <a:schemeClr val="dk1"/>
              </a:solidFill>
              <a:effectLst/>
              <a:latin typeface="+mn-lt"/>
              <a:ea typeface="+mn-ea"/>
              <a:cs typeface="+mn-cs"/>
            </a:rPr>
            <a:t>ポイントの減となって改善されている。</a:t>
          </a:r>
          <a:endParaRPr lang="ja-JP" altLang="ja-JP" sz="1400">
            <a:effectLst/>
          </a:endParaRPr>
        </a:p>
        <a:p>
          <a:pPr rtl="0"/>
          <a:r>
            <a:rPr lang="ja-JP" altLang="ja-JP" sz="1100" b="0" i="0" baseline="0">
              <a:solidFill>
                <a:schemeClr val="dk1"/>
              </a:solidFill>
              <a:effectLst/>
              <a:latin typeface="+mn-lt"/>
              <a:ea typeface="+mn-ea"/>
              <a:cs typeface="+mn-cs"/>
            </a:rPr>
            <a:t>　しかし、類似団体平均と比較すると、依然高い水準にあるため、今後も新規事業の実施は必要最小限にとどめる等、健全な財政運営に努める。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19</xdr:row>
      <xdr:rowOff>127381</xdr:rowOff>
    </xdr:to>
    <xdr:cxnSp macro="">
      <xdr:nvCxnSpPr>
        <xdr:cNvPr id="434" name="直線コネクタ 433"/>
        <xdr:cNvCxnSpPr/>
      </xdr:nvCxnSpPr>
      <xdr:spPr>
        <a:xfrm flipV="1">
          <a:off x="17018000" y="2370667"/>
          <a:ext cx="0" cy="1014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99458</xdr:rowOff>
    </xdr:from>
    <xdr:ext cx="762000" cy="259045"/>
    <xdr:sp macro="" textlink="">
      <xdr:nvSpPr>
        <xdr:cNvPr id="435" name="将来負担の状況最小値テキスト"/>
        <xdr:cNvSpPr txBox="1"/>
      </xdr:nvSpPr>
      <xdr:spPr>
        <a:xfrm>
          <a:off x="17106900" y="335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19</xdr:row>
      <xdr:rowOff>127381</xdr:rowOff>
    </xdr:from>
    <xdr:to>
      <xdr:col>24</xdr:col>
      <xdr:colOff>647700</xdr:colOff>
      <xdr:row>19</xdr:row>
      <xdr:rowOff>127381</xdr:rowOff>
    </xdr:to>
    <xdr:cxnSp macro="">
      <xdr:nvCxnSpPr>
        <xdr:cNvPr id="436" name="直線コネクタ 435"/>
        <xdr:cNvCxnSpPr/>
      </xdr:nvCxnSpPr>
      <xdr:spPr>
        <a:xfrm>
          <a:off x="16929100" y="338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127381</xdr:rowOff>
    </xdr:from>
    <xdr:to>
      <xdr:col>24</xdr:col>
      <xdr:colOff>558800</xdr:colOff>
      <xdr:row>20</xdr:row>
      <xdr:rowOff>69342</xdr:rowOff>
    </xdr:to>
    <xdr:cxnSp macro="">
      <xdr:nvCxnSpPr>
        <xdr:cNvPr id="439" name="直線コネクタ 438"/>
        <xdr:cNvCxnSpPr/>
      </xdr:nvCxnSpPr>
      <xdr:spPr>
        <a:xfrm flipV="1">
          <a:off x="16179800" y="3384931"/>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59030</xdr:rowOff>
    </xdr:from>
    <xdr:ext cx="762000" cy="259045"/>
    <xdr:sp macro="" textlink="">
      <xdr:nvSpPr>
        <xdr:cNvPr id="440" name="将来負担の状況平均値テキスト"/>
        <xdr:cNvSpPr txBox="1"/>
      </xdr:nvSpPr>
      <xdr:spPr>
        <a:xfrm>
          <a:off x="17106900" y="245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42503</xdr:rowOff>
    </xdr:from>
    <xdr:to>
      <xdr:col>24</xdr:col>
      <xdr:colOff>609600</xdr:colOff>
      <xdr:row>15</xdr:row>
      <xdr:rowOff>144103</xdr:rowOff>
    </xdr:to>
    <xdr:sp macro="" textlink="">
      <xdr:nvSpPr>
        <xdr:cNvPr id="441" name="フローチャート : 判断 440"/>
        <xdr:cNvSpPr/>
      </xdr:nvSpPr>
      <xdr:spPr>
        <a:xfrm>
          <a:off x="16967200" y="26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69342</xdr:rowOff>
    </xdr:from>
    <xdr:to>
      <xdr:col>23</xdr:col>
      <xdr:colOff>406400</xdr:colOff>
      <xdr:row>20</xdr:row>
      <xdr:rowOff>148971</xdr:rowOff>
    </xdr:to>
    <xdr:cxnSp macro="">
      <xdr:nvCxnSpPr>
        <xdr:cNvPr id="442" name="直線コネクタ 441"/>
        <xdr:cNvCxnSpPr/>
      </xdr:nvCxnSpPr>
      <xdr:spPr>
        <a:xfrm flipV="1">
          <a:off x="15290800" y="349834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81915</xdr:rowOff>
    </xdr:from>
    <xdr:to>
      <xdr:col>23</xdr:col>
      <xdr:colOff>457200</xdr:colOff>
      <xdr:row>16</xdr:row>
      <xdr:rowOff>12065</xdr:rowOff>
    </xdr:to>
    <xdr:sp macro="" textlink="">
      <xdr:nvSpPr>
        <xdr:cNvPr id="443" name="フローチャート : 判断 442"/>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22242</xdr:rowOff>
    </xdr:from>
    <xdr:ext cx="736600" cy="259045"/>
    <xdr:sp macro="" textlink="">
      <xdr:nvSpPr>
        <xdr:cNvPr id="444" name="テキスト ボックス 443"/>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148971</xdr:rowOff>
    </xdr:from>
    <xdr:to>
      <xdr:col>22</xdr:col>
      <xdr:colOff>203200</xdr:colOff>
      <xdr:row>21</xdr:row>
      <xdr:rowOff>97367</xdr:rowOff>
    </xdr:to>
    <xdr:cxnSp macro="">
      <xdr:nvCxnSpPr>
        <xdr:cNvPr id="445" name="直線コネクタ 444"/>
        <xdr:cNvCxnSpPr/>
      </xdr:nvCxnSpPr>
      <xdr:spPr>
        <a:xfrm flipV="1">
          <a:off x="14401800" y="3577971"/>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46" name="フローチャート : 判断 445"/>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47" name="テキスト ボックス 446"/>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97367</xdr:rowOff>
    </xdr:from>
    <xdr:to>
      <xdr:col>21</xdr:col>
      <xdr:colOff>0</xdr:colOff>
      <xdr:row>21</xdr:row>
      <xdr:rowOff>107019</xdr:rowOff>
    </xdr:to>
    <xdr:cxnSp macro="">
      <xdr:nvCxnSpPr>
        <xdr:cNvPr id="448" name="直線コネクタ 447"/>
        <xdr:cNvCxnSpPr/>
      </xdr:nvCxnSpPr>
      <xdr:spPr>
        <a:xfrm flipV="1">
          <a:off x="13512800" y="36978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49" name="フローチャート : 判断 448"/>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0" name="テキスト ボックス 449"/>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1" name="フローチャート : 判断 450"/>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2" name="テキスト ボックス 451"/>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76581</xdr:rowOff>
    </xdr:from>
    <xdr:to>
      <xdr:col>24</xdr:col>
      <xdr:colOff>609600</xdr:colOff>
      <xdr:row>20</xdr:row>
      <xdr:rowOff>6731</xdr:rowOff>
    </xdr:to>
    <xdr:sp macro="" textlink="">
      <xdr:nvSpPr>
        <xdr:cNvPr id="458" name="円/楕円 457"/>
        <xdr:cNvSpPr/>
      </xdr:nvSpPr>
      <xdr:spPr>
        <a:xfrm>
          <a:off x="16967200" y="33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143908</xdr:rowOff>
    </xdr:from>
    <xdr:ext cx="762000" cy="259045"/>
    <xdr:sp macro="" textlink="">
      <xdr:nvSpPr>
        <xdr:cNvPr id="459" name="将来負担の状況該当値テキスト"/>
        <xdr:cNvSpPr txBox="1"/>
      </xdr:nvSpPr>
      <xdr:spPr>
        <a:xfrm>
          <a:off x="17106900" y="323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18542</xdr:rowOff>
    </xdr:from>
    <xdr:to>
      <xdr:col>23</xdr:col>
      <xdr:colOff>457200</xdr:colOff>
      <xdr:row>20</xdr:row>
      <xdr:rowOff>120142</xdr:rowOff>
    </xdr:to>
    <xdr:sp macro="" textlink="">
      <xdr:nvSpPr>
        <xdr:cNvPr id="460" name="円/楕円 459"/>
        <xdr:cNvSpPr/>
      </xdr:nvSpPr>
      <xdr:spPr>
        <a:xfrm>
          <a:off x="161290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104919</xdr:rowOff>
    </xdr:from>
    <xdr:ext cx="736600" cy="259045"/>
    <xdr:sp macro="" textlink="">
      <xdr:nvSpPr>
        <xdr:cNvPr id="461" name="テキスト ボックス 460"/>
        <xdr:cNvSpPr txBox="1"/>
      </xdr:nvSpPr>
      <xdr:spPr>
        <a:xfrm>
          <a:off x="15798800" y="353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98171</xdr:rowOff>
    </xdr:from>
    <xdr:to>
      <xdr:col>22</xdr:col>
      <xdr:colOff>254000</xdr:colOff>
      <xdr:row>21</xdr:row>
      <xdr:rowOff>28321</xdr:rowOff>
    </xdr:to>
    <xdr:sp macro="" textlink="">
      <xdr:nvSpPr>
        <xdr:cNvPr id="462" name="円/楕円 461"/>
        <xdr:cNvSpPr/>
      </xdr:nvSpPr>
      <xdr:spPr>
        <a:xfrm>
          <a:off x="15240000" y="35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13098</xdr:rowOff>
    </xdr:from>
    <xdr:ext cx="762000" cy="259045"/>
    <xdr:sp macro="" textlink="">
      <xdr:nvSpPr>
        <xdr:cNvPr id="463" name="テキスト ボックス 462"/>
        <xdr:cNvSpPr txBox="1"/>
      </xdr:nvSpPr>
      <xdr:spPr>
        <a:xfrm>
          <a:off x="14909800" y="361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46567</xdr:rowOff>
    </xdr:from>
    <xdr:to>
      <xdr:col>21</xdr:col>
      <xdr:colOff>50800</xdr:colOff>
      <xdr:row>21</xdr:row>
      <xdr:rowOff>148167</xdr:rowOff>
    </xdr:to>
    <xdr:sp macro="" textlink="">
      <xdr:nvSpPr>
        <xdr:cNvPr id="464" name="円/楕円 463"/>
        <xdr:cNvSpPr/>
      </xdr:nvSpPr>
      <xdr:spPr>
        <a:xfrm>
          <a:off x="14351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132944</xdr:rowOff>
    </xdr:from>
    <xdr:ext cx="762000" cy="259045"/>
    <xdr:sp macro="" textlink="">
      <xdr:nvSpPr>
        <xdr:cNvPr id="465" name="テキスト ボックス 464"/>
        <xdr:cNvSpPr txBox="1"/>
      </xdr:nvSpPr>
      <xdr:spPr>
        <a:xfrm>
          <a:off x="14020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56219</xdr:rowOff>
    </xdr:from>
    <xdr:to>
      <xdr:col>19</xdr:col>
      <xdr:colOff>533400</xdr:colOff>
      <xdr:row>21</xdr:row>
      <xdr:rowOff>157819</xdr:rowOff>
    </xdr:to>
    <xdr:sp macro="" textlink="">
      <xdr:nvSpPr>
        <xdr:cNvPr id="466" name="円/楕円 465"/>
        <xdr:cNvSpPr/>
      </xdr:nvSpPr>
      <xdr:spPr>
        <a:xfrm>
          <a:off x="13462000" y="36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142596</xdr:rowOff>
    </xdr:from>
    <xdr:ext cx="762000" cy="259045"/>
    <xdr:sp macro="" textlink="">
      <xdr:nvSpPr>
        <xdr:cNvPr id="467" name="テキスト ボックス 466"/>
        <xdr:cNvSpPr txBox="1"/>
      </xdr:nvSpPr>
      <xdr:spPr>
        <a:xfrm>
          <a:off x="13131800" y="374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24,319
24,027
268.24
17,022,597
16,519,163
376,869
8,846,003
22,596,266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職員数については、定員管理計画に基づき採用を行っており、毎年人数は減っている。</a:t>
          </a:r>
          <a:endParaRPr lang="ja-JP" altLang="ja-JP" sz="1400">
            <a:effectLst/>
          </a:endParaRPr>
        </a:p>
        <a:p>
          <a:pPr rtl="0"/>
          <a:r>
            <a:rPr lang="ja-JP" altLang="ja-JP" sz="1100" b="0" i="0" baseline="0">
              <a:solidFill>
                <a:schemeClr val="dk1"/>
              </a:solidFill>
              <a:effectLst/>
              <a:latin typeface="+mn-lt"/>
              <a:ea typeface="+mn-ea"/>
              <a:cs typeface="+mn-cs"/>
            </a:rPr>
            <a:t>　平成２５年度</a:t>
          </a:r>
          <a:r>
            <a:rPr lang="ja-JP" altLang="en-US" sz="1100" b="0" i="0" baseline="0">
              <a:solidFill>
                <a:schemeClr val="dk1"/>
              </a:solidFill>
              <a:effectLst/>
              <a:latin typeface="+mn-lt"/>
              <a:ea typeface="+mn-ea"/>
              <a:cs typeface="+mn-cs"/>
            </a:rPr>
            <a:t>以降は</a:t>
          </a:r>
          <a:r>
            <a:rPr lang="ja-JP" altLang="ja-JP" sz="1100" b="0" i="0" baseline="0">
              <a:solidFill>
                <a:schemeClr val="dk1"/>
              </a:solidFill>
              <a:effectLst/>
              <a:latin typeface="+mn-lt"/>
              <a:ea typeface="+mn-ea"/>
              <a:cs typeface="+mn-cs"/>
            </a:rPr>
            <a:t>給与カットにより、類似団体との比較において低い水準となっている。</a:t>
          </a:r>
          <a:r>
            <a:rPr lang="ja-JP" altLang="en-US" sz="1100" b="0" i="0" baseline="0">
              <a:solidFill>
                <a:schemeClr val="dk1"/>
              </a:solidFill>
              <a:effectLst/>
              <a:latin typeface="+mn-lt"/>
              <a:ea typeface="+mn-ea"/>
              <a:cs typeface="+mn-cs"/>
            </a:rPr>
            <a:t>平成２８年度は、カット率の減少により人件費が増加し、前年度と比較し、ポイントは若干悪化した。</a:t>
          </a:r>
          <a:endParaRPr lang="ja-JP" altLang="ja-JP" sz="1400">
            <a:effectLst/>
          </a:endParaRPr>
        </a:p>
        <a:p>
          <a:pPr rtl="0"/>
          <a:r>
            <a:rPr lang="ja-JP" altLang="ja-JP" sz="1100" b="0" i="0" baseline="0">
              <a:solidFill>
                <a:schemeClr val="dk1"/>
              </a:solidFill>
              <a:effectLst/>
              <a:latin typeface="+mn-lt"/>
              <a:ea typeface="+mn-ea"/>
              <a:cs typeface="+mn-cs"/>
            </a:rPr>
            <a:t>　今後も一時的なカットによるだけでなく、計画に基づき適正な人員管理を行うなど構造的な面からも、総人件費の抑制を図っていく。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97282</xdr:rowOff>
    </xdr:from>
    <xdr:to>
      <xdr:col>7</xdr:col>
      <xdr:colOff>15875</xdr:colOff>
      <xdr:row>34</xdr:row>
      <xdr:rowOff>53848</xdr:rowOff>
    </xdr:to>
    <xdr:cxnSp macro="">
      <xdr:nvCxnSpPr>
        <xdr:cNvPr id="64" name="直線コネクタ 63"/>
        <xdr:cNvCxnSpPr/>
      </xdr:nvCxnSpPr>
      <xdr:spPr>
        <a:xfrm>
          <a:off x="3987800" y="57551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97282</xdr:rowOff>
    </xdr:from>
    <xdr:to>
      <xdr:col>5</xdr:col>
      <xdr:colOff>549275</xdr:colOff>
      <xdr:row>34</xdr:row>
      <xdr:rowOff>26416</xdr:rowOff>
    </xdr:to>
    <xdr:cxnSp macro="">
      <xdr:nvCxnSpPr>
        <xdr:cNvPr id="67" name="直線コネクタ 66"/>
        <xdr:cNvCxnSpPr/>
      </xdr:nvCxnSpPr>
      <xdr:spPr>
        <a:xfrm flipV="1">
          <a:off x="3098800" y="57551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73423</xdr:rowOff>
    </xdr:from>
    <xdr:ext cx="736600" cy="259045"/>
    <xdr:sp macro="" textlink="">
      <xdr:nvSpPr>
        <xdr:cNvPr id="69" name="テキスト ボックス 68"/>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26416</xdr:rowOff>
    </xdr:from>
    <xdr:to>
      <xdr:col>4</xdr:col>
      <xdr:colOff>346075</xdr:colOff>
      <xdr:row>34</xdr:row>
      <xdr:rowOff>90424</xdr:rowOff>
    </xdr:to>
    <xdr:cxnSp macro="">
      <xdr:nvCxnSpPr>
        <xdr:cNvPr id="70" name="直線コネクタ 69"/>
        <xdr:cNvCxnSpPr/>
      </xdr:nvCxnSpPr>
      <xdr:spPr>
        <a:xfrm flipV="1">
          <a:off x="2209800" y="58557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109999</xdr:rowOff>
    </xdr:from>
    <xdr:ext cx="762000" cy="259045"/>
    <xdr:sp macro="" textlink="">
      <xdr:nvSpPr>
        <xdr:cNvPr id="72" name="テキスト ボックス 71"/>
        <xdr:cNvSpPr txBox="1"/>
      </xdr:nvSpPr>
      <xdr:spPr>
        <a:xfrm>
          <a:off x="2717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90424</xdr:rowOff>
    </xdr:from>
    <xdr:to>
      <xdr:col>3</xdr:col>
      <xdr:colOff>142875</xdr:colOff>
      <xdr:row>35</xdr:row>
      <xdr:rowOff>156718</xdr:rowOff>
    </xdr:to>
    <xdr:cxnSp macro="">
      <xdr:nvCxnSpPr>
        <xdr:cNvPr id="73" name="直線コネクタ 72"/>
        <xdr:cNvCxnSpPr/>
      </xdr:nvCxnSpPr>
      <xdr:spPr>
        <a:xfrm flipV="1">
          <a:off x="1320800" y="59197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91711</xdr:rowOff>
    </xdr:from>
    <xdr:ext cx="762000" cy="259045"/>
    <xdr:sp macro="" textlink="">
      <xdr:nvSpPr>
        <xdr:cNvPr id="75" name="テキスト ボックス 74"/>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77" name="テキスト ボックス 76"/>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3048</xdr:rowOff>
    </xdr:from>
    <xdr:to>
      <xdr:col>7</xdr:col>
      <xdr:colOff>66675</xdr:colOff>
      <xdr:row>34</xdr:row>
      <xdr:rowOff>104648</xdr:rowOff>
    </xdr:to>
    <xdr:sp macro="" textlink="">
      <xdr:nvSpPr>
        <xdr:cNvPr id="83" name="円/楕円 82"/>
        <xdr:cNvSpPr/>
      </xdr:nvSpPr>
      <xdr:spPr>
        <a:xfrm>
          <a:off x="4775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19575</xdr:rowOff>
    </xdr:from>
    <xdr:ext cx="762000" cy="259045"/>
    <xdr:sp macro="" textlink="">
      <xdr:nvSpPr>
        <xdr:cNvPr id="84" name="人件費該当値テキスト"/>
        <xdr:cNvSpPr txBox="1"/>
      </xdr:nvSpPr>
      <xdr:spPr>
        <a:xfrm>
          <a:off x="4914900" y="5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46482</xdr:rowOff>
    </xdr:from>
    <xdr:to>
      <xdr:col>5</xdr:col>
      <xdr:colOff>600075</xdr:colOff>
      <xdr:row>33</xdr:row>
      <xdr:rowOff>148082</xdr:rowOff>
    </xdr:to>
    <xdr:sp macro="" textlink="">
      <xdr:nvSpPr>
        <xdr:cNvPr id="85" name="円/楕円 84"/>
        <xdr:cNvSpPr/>
      </xdr:nvSpPr>
      <xdr:spPr>
        <a:xfrm>
          <a:off x="3937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158259</xdr:rowOff>
    </xdr:from>
    <xdr:ext cx="736600" cy="259045"/>
    <xdr:sp macro="" textlink="">
      <xdr:nvSpPr>
        <xdr:cNvPr id="86" name="テキスト ボックス 85"/>
        <xdr:cNvSpPr txBox="1"/>
      </xdr:nvSpPr>
      <xdr:spPr>
        <a:xfrm>
          <a:off x="3606800" y="547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147066</xdr:rowOff>
    </xdr:from>
    <xdr:to>
      <xdr:col>4</xdr:col>
      <xdr:colOff>396875</xdr:colOff>
      <xdr:row>34</xdr:row>
      <xdr:rowOff>77216</xdr:rowOff>
    </xdr:to>
    <xdr:sp macro="" textlink="">
      <xdr:nvSpPr>
        <xdr:cNvPr id="87" name="円/楕円 86"/>
        <xdr:cNvSpPr/>
      </xdr:nvSpPr>
      <xdr:spPr>
        <a:xfrm>
          <a:off x="3048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87393</xdr:rowOff>
    </xdr:from>
    <xdr:ext cx="762000" cy="259045"/>
    <xdr:sp macro="" textlink="">
      <xdr:nvSpPr>
        <xdr:cNvPr id="88" name="テキスト ボックス 87"/>
        <xdr:cNvSpPr txBox="1"/>
      </xdr:nvSpPr>
      <xdr:spPr>
        <a:xfrm>
          <a:off x="2717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39624</xdr:rowOff>
    </xdr:from>
    <xdr:to>
      <xdr:col>3</xdr:col>
      <xdr:colOff>193675</xdr:colOff>
      <xdr:row>34</xdr:row>
      <xdr:rowOff>141224</xdr:rowOff>
    </xdr:to>
    <xdr:sp macro="" textlink="">
      <xdr:nvSpPr>
        <xdr:cNvPr id="89" name="円/楕円 88"/>
        <xdr:cNvSpPr/>
      </xdr:nvSpPr>
      <xdr:spPr>
        <a:xfrm>
          <a:off x="2159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151401</xdr:rowOff>
    </xdr:from>
    <xdr:ext cx="762000" cy="259045"/>
    <xdr:sp macro="" textlink="">
      <xdr:nvSpPr>
        <xdr:cNvPr id="90" name="テキスト ボックス 89"/>
        <xdr:cNvSpPr txBox="1"/>
      </xdr:nvSpPr>
      <xdr:spPr>
        <a:xfrm>
          <a:off x="1828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105918</xdr:rowOff>
    </xdr:from>
    <xdr:to>
      <xdr:col>1</xdr:col>
      <xdr:colOff>676275</xdr:colOff>
      <xdr:row>36</xdr:row>
      <xdr:rowOff>36068</xdr:rowOff>
    </xdr:to>
    <xdr:sp macro="" textlink="">
      <xdr:nvSpPr>
        <xdr:cNvPr id="91" name="円/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20845</xdr:rowOff>
    </xdr:from>
    <xdr:ext cx="762000" cy="259045"/>
    <xdr:sp macro="" textlink="">
      <xdr:nvSpPr>
        <xdr:cNvPr id="92" name="テキスト ボックス 91"/>
        <xdr:cNvSpPr txBox="1"/>
      </xdr:nvSpPr>
      <xdr:spPr>
        <a:xfrm>
          <a:off x="939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物件費に係る経常収支比率は、類似団体、県内市町村平均と比較して低い水準にあるが、</a:t>
          </a:r>
          <a:r>
            <a:rPr lang="ja-JP" altLang="en-US" sz="1100" b="0" i="0" baseline="0">
              <a:solidFill>
                <a:schemeClr val="dk1"/>
              </a:solidFill>
              <a:effectLst/>
              <a:latin typeface="+mn-lt"/>
              <a:ea typeface="+mn-ea"/>
              <a:cs typeface="+mn-cs"/>
            </a:rPr>
            <a:t>総額は</a:t>
          </a:r>
          <a:r>
            <a:rPr lang="ja-JP" altLang="ja-JP" sz="1100" b="0" i="0" baseline="0">
              <a:solidFill>
                <a:schemeClr val="dk1"/>
              </a:solidFill>
              <a:effectLst/>
              <a:latin typeface="+mn-lt"/>
              <a:ea typeface="+mn-ea"/>
              <a:cs typeface="+mn-cs"/>
            </a:rPr>
            <a:t>増加傾向にある。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行財政改革の推進による指定管理制度など、民間等の活用によ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人件費から物件費</a:t>
          </a:r>
          <a:r>
            <a:rPr lang="ja-JP" altLang="en-US" sz="1100" b="0" i="0" baseline="0">
              <a:solidFill>
                <a:schemeClr val="dk1"/>
              </a:solidFill>
              <a:effectLst/>
              <a:latin typeface="+mn-lt"/>
              <a:ea typeface="+mn-ea"/>
              <a:cs typeface="+mn-cs"/>
            </a:rPr>
            <a:t>への移行に伴い</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といった傾向があるため、今後経常的に必要なシステム関連委託料や機器リース料などの通常管理・運営について、手法改善・費用の節減に努め、総額抑制を図る。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85090</xdr:rowOff>
    </xdr:to>
    <xdr:cxnSp macro="">
      <xdr:nvCxnSpPr>
        <xdr:cNvPr id="124" name="直線コネクタ 123"/>
        <xdr:cNvCxnSpPr/>
      </xdr:nvCxnSpPr>
      <xdr:spPr>
        <a:xfrm flipV="1">
          <a:off x="15671800" y="2969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5"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77470</xdr:rowOff>
    </xdr:from>
    <xdr:to>
      <xdr:col>22</xdr:col>
      <xdr:colOff>565150</xdr:colOff>
      <xdr:row>17</xdr:row>
      <xdr:rowOff>85090</xdr:rowOff>
    </xdr:to>
    <xdr:cxnSp macro="">
      <xdr:nvCxnSpPr>
        <xdr:cNvPr id="127" name="直線コネクタ 126"/>
        <xdr:cNvCxnSpPr/>
      </xdr:nvCxnSpPr>
      <xdr:spPr>
        <a:xfrm>
          <a:off x="14782800" y="299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77470</xdr:rowOff>
    </xdr:to>
    <xdr:cxnSp macro="">
      <xdr:nvCxnSpPr>
        <xdr:cNvPr id="130" name="直線コネクタ 129"/>
        <xdr:cNvCxnSpPr/>
      </xdr:nvCxnSpPr>
      <xdr:spPr>
        <a:xfrm>
          <a:off x="13893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32" name="テキスト ボックス 131"/>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46990</xdr:rowOff>
    </xdr:to>
    <xdr:cxnSp macro="">
      <xdr:nvCxnSpPr>
        <xdr:cNvPr id="133" name="直線コネクタ 132"/>
        <xdr:cNvCxnSpPr/>
      </xdr:nvCxnSpPr>
      <xdr:spPr>
        <a:xfrm>
          <a:off x="13004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35" name="テキスト ボックス 13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37" name="テキスト ボックス 136"/>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3" name="円/楕円 142"/>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20337</xdr:rowOff>
    </xdr:from>
    <xdr:ext cx="762000" cy="259045"/>
    <xdr:sp macro="" textlink="">
      <xdr:nvSpPr>
        <xdr:cNvPr id="144" name="物件費該当値テキスト"/>
        <xdr:cNvSpPr txBox="1"/>
      </xdr:nvSpPr>
      <xdr:spPr>
        <a:xfrm>
          <a:off x="165989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45" name="円/楕円 144"/>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146067</xdr:rowOff>
    </xdr:from>
    <xdr:ext cx="736600" cy="259045"/>
    <xdr:sp macro="" textlink="">
      <xdr:nvSpPr>
        <xdr:cNvPr id="146" name="テキスト ボックス 145"/>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7" name="円/楕円 146"/>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138447</xdr:rowOff>
    </xdr:from>
    <xdr:ext cx="762000" cy="259045"/>
    <xdr:sp macro="" textlink="">
      <xdr:nvSpPr>
        <xdr:cNvPr id="148" name="テキスト ボックス 147"/>
        <xdr:cNvSpPr txBox="1"/>
      </xdr:nvSpPr>
      <xdr:spPr>
        <a:xfrm>
          <a:off x="14401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49" name="円/楕円 148"/>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50" name="テキスト ボックス 149"/>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1" name="円/楕円 150"/>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100347</xdr:rowOff>
    </xdr:from>
    <xdr:ext cx="762000" cy="259045"/>
    <xdr:sp macro="" textlink="">
      <xdr:nvSpPr>
        <xdr:cNvPr id="152" name="テキスト ボックス 15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０年度までは類似団体とほぼ同水準であったが、平成２１年度以降は平均を超えて推移している。要因としては、直営保育所を統合・民営化したことによる児童措置費の増、及び障がい者の自立支援である介護給付事業の増などが挙げられる。　　</a:t>
          </a:r>
          <a:endParaRPr lang="ja-JP" altLang="ja-JP" sz="1400">
            <a:effectLst/>
          </a:endParaRPr>
        </a:p>
        <a:p>
          <a:pPr rtl="0"/>
          <a:r>
            <a:rPr lang="ja-JP" altLang="ja-JP" sz="1100" b="0" i="0" baseline="0">
              <a:solidFill>
                <a:schemeClr val="dk1"/>
              </a:solidFill>
              <a:effectLst/>
              <a:latin typeface="+mn-lt"/>
              <a:ea typeface="+mn-ea"/>
              <a:cs typeface="+mn-cs"/>
            </a:rPr>
            <a:t>　平成２５年度はポイントの改善が見られたが、平成２６年度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は、新たな統合保育所</a:t>
          </a:r>
          <a:r>
            <a:rPr lang="ja-JP" altLang="en-US" sz="1100" b="0" i="0" baseline="0">
              <a:solidFill>
                <a:schemeClr val="dk1"/>
              </a:solidFill>
              <a:effectLst/>
              <a:latin typeface="+mn-lt"/>
              <a:ea typeface="+mn-ea"/>
              <a:cs typeface="+mn-cs"/>
            </a:rPr>
            <a:t>建設に伴う</a:t>
          </a:r>
          <a:r>
            <a:rPr lang="ja-JP" altLang="ja-JP" sz="1100" b="0" i="0" baseline="0">
              <a:solidFill>
                <a:schemeClr val="dk1"/>
              </a:solidFill>
              <a:effectLst/>
              <a:latin typeface="+mn-lt"/>
              <a:ea typeface="+mn-ea"/>
              <a:cs typeface="+mn-cs"/>
            </a:rPr>
            <a:t>委託料の増</a:t>
          </a:r>
          <a:r>
            <a:rPr lang="ja-JP" altLang="en-US" sz="1100" b="0" i="0" baseline="0">
              <a:solidFill>
                <a:schemeClr val="dk1"/>
              </a:solidFill>
              <a:effectLst/>
              <a:latin typeface="+mn-lt"/>
              <a:ea typeface="+mn-ea"/>
              <a:cs typeface="+mn-cs"/>
            </a:rPr>
            <a:t>等により</a:t>
          </a:r>
          <a:r>
            <a:rPr lang="ja-JP" altLang="ja-JP" sz="1100" b="0" i="0" baseline="0">
              <a:solidFill>
                <a:schemeClr val="dk1"/>
              </a:solidFill>
              <a:effectLst/>
              <a:latin typeface="+mn-lt"/>
              <a:ea typeface="+mn-ea"/>
              <a:cs typeface="+mn-cs"/>
            </a:rPr>
            <a:t>、再びポイントが増加している。</a:t>
          </a:r>
          <a:endParaRPr lang="ja-JP" altLang="ja-JP" sz="1400">
            <a:effectLst/>
          </a:endParaRPr>
        </a:p>
        <a:p>
          <a:pPr rtl="0"/>
          <a:r>
            <a:rPr lang="ja-JP" altLang="ja-JP" sz="1100" b="0" i="0" baseline="0">
              <a:solidFill>
                <a:schemeClr val="dk1"/>
              </a:solidFill>
              <a:effectLst/>
              <a:latin typeface="+mn-lt"/>
              <a:ea typeface="+mn-ea"/>
              <a:cs typeface="+mn-cs"/>
            </a:rPr>
            <a:t>　今後も増加傾向にある扶助費の抑制を行うため、単独で行っている助成事業等について検証・見直しを行っていく。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107950</xdr:rowOff>
    </xdr:to>
    <xdr:cxnSp macro="">
      <xdr:nvCxnSpPr>
        <xdr:cNvPr id="189" name="直線コネクタ 188"/>
        <xdr:cNvCxnSpPr/>
      </xdr:nvCxnSpPr>
      <xdr:spPr>
        <a:xfrm>
          <a:off x="3987800" y="9690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79375</xdr:rowOff>
    </xdr:from>
    <xdr:to>
      <xdr:col>5</xdr:col>
      <xdr:colOff>549275</xdr:colOff>
      <xdr:row>56</xdr:row>
      <xdr:rowOff>88900</xdr:rowOff>
    </xdr:to>
    <xdr:cxnSp macro="">
      <xdr:nvCxnSpPr>
        <xdr:cNvPr id="192" name="直線コネクタ 191"/>
        <xdr:cNvCxnSpPr/>
      </xdr:nvCxnSpPr>
      <xdr:spPr>
        <a:xfrm>
          <a:off x="3098800" y="9680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4" name="テキスト ボックス 193"/>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79375</xdr:rowOff>
    </xdr:to>
    <xdr:cxnSp macro="">
      <xdr:nvCxnSpPr>
        <xdr:cNvPr id="195" name="直線コネクタ 194"/>
        <xdr:cNvCxnSpPr/>
      </xdr:nvCxnSpPr>
      <xdr:spPr>
        <a:xfrm>
          <a:off x="2209800" y="95758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3175</xdr:rowOff>
    </xdr:to>
    <xdr:cxnSp macro="">
      <xdr:nvCxnSpPr>
        <xdr:cNvPr id="198" name="直線コネクタ 197"/>
        <xdr:cNvCxnSpPr/>
      </xdr:nvCxnSpPr>
      <xdr:spPr>
        <a:xfrm flipV="1">
          <a:off x="1320800" y="9575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8" name="円/楕円 207"/>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9"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0" name="円/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1" name="テキスト ボックス 210"/>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28575</xdr:rowOff>
    </xdr:from>
    <xdr:to>
      <xdr:col>4</xdr:col>
      <xdr:colOff>396875</xdr:colOff>
      <xdr:row>56</xdr:row>
      <xdr:rowOff>130175</xdr:rowOff>
    </xdr:to>
    <xdr:sp macro="" textlink="">
      <xdr:nvSpPr>
        <xdr:cNvPr id="212" name="円/楕円 211"/>
        <xdr:cNvSpPr/>
      </xdr:nvSpPr>
      <xdr:spPr>
        <a:xfrm>
          <a:off x="3048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114952</xdr:rowOff>
    </xdr:from>
    <xdr:ext cx="762000" cy="259045"/>
    <xdr:sp macro="" textlink="">
      <xdr:nvSpPr>
        <xdr:cNvPr id="213" name="テキスト ボックス 212"/>
        <xdr:cNvSpPr txBox="1"/>
      </xdr:nvSpPr>
      <xdr:spPr>
        <a:xfrm>
          <a:off x="2717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4" name="円/楕円 213"/>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5" name="テキスト ボックス 214"/>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123825</xdr:rowOff>
    </xdr:from>
    <xdr:to>
      <xdr:col>1</xdr:col>
      <xdr:colOff>676275</xdr:colOff>
      <xdr:row>56</xdr:row>
      <xdr:rowOff>53975</xdr:rowOff>
    </xdr:to>
    <xdr:sp macro="" textlink="">
      <xdr:nvSpPr>
        <xdr:cNvPr id="216" name="円/楕円 215"/>
        <xdr:cNvSpPr/>
      </xdr:nvSpPr>
      <xdr:spPr>
        <a:xfrm>
          <a:off x="1270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38752</xdr:rowOff>
    </xdr:from>
    <xdr:ext cx="762000" cy="259045"/>
    <xdr:sp macro="" textlink="">
      <xdr:nvSpPr>
        <xdr:cNvPr id="217" name="テキスト ボックス 216"/>
        <xdr:cNvSpPr txBox="1"/>
      </xdr:nvSpPr>
      <xdr:spPr>
        <a:xfrm>
          <a:off x="939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その他に係る経常収支比率が類似団体を上回っている主な要因は、公共下水道事業等の特別会計への繰出金の増加である。</a:t>
          </a:r>
          <a:endParaRPr lang="ja-JP" altLang="ja-JP" sz="1400">
            <a:effectLst/>
          </a:endParaRPr>
        </a:p>
        <a:p>
          <a:pPr rtl="0"/>
          <a:r>
            <a:rPr lang="ja-JP" altLang="ja-JP" sz="1100" b="0" i="0" baseline="0">
              <a:solidFill>
                <a:schemeClr val="dk1"/>
              </a:solidFill>
              <a:effectLst/>
              <a:latin typeface="+mn-lt"/>
              <a:ea typeface="+mn-ea"/>
              <a:cs typeface="+mn-cs"/>
            </a:rPr>
            <a:t>　下水道事業については、今後も建設費に係る起債の償還による繰出金の増が見込まれることから、</a:t>
          </a:r>
          <a:r>
            <a:rPr lang="ja-JP" altLang="en-US" sz="1100" b="0" i="0" baseline="0">
              <a:solidFill>
                <a:schemeClr val="dk1"/>
              </a:solidFill>
              <a:effectLst/>
              <a:latin typeface="+mn-lt"/>
              <a:ea typeface="+mn-ea"/>
              <a:cs typeface="+mn-cs"/>
            </a:rPr>
            <a:t>平成２８年度から平準化債を活用し、繰出金の額の平準化を図っている。また、後年度における</a:t>
          </a:r>
          <a:r>
            <a:rPr lang="ja-JP" altLang="ja-JP" sz="1100" b="0" i="0" baseline="0">
              <a:solidFill>
                <a:schemeClr val="dk1"/>
              </a:solidFill>
              <a:effectLst/>
              <a:latin typeface="+mn-lt"/>
              <a:ea typeface="+mn-ea"/>
              <a:cs typeface="+mn-cs"/>
            </a:rPr>
            <a:t>維持管理までを視野に入れた収支の見通しや事業計画の見直しを行い、総事業費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1270</xdr:rowOff>
    </xdr:to>
    <xdr:cxnSp macro="">
      <xdr:nvCxnSpPr>
        <xdr:cNvPr id="250" name="直線コネクタ 249"/>
        <xdr:cNvCxnSpPr/>
      </xdr:nvCxnSpPr>
      <xdr:spPr>
        <a:xfrm>
          <a:off x="15671800" y="10109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77470</xdr:rowOff>
    </xdr:to>
    <xdr:cxnSp macro="">
      <xdr:nvCxnSpPr>
        <xdr:cNvPr id="253" name="直線コネクタ 252"/>
        <xdr:cNvCxnSpPr/>
      </xdr:nvCxnSpPr>
      <xdr:spPr>
        <a:xfrm flipV="1">
          <a:off x="14782800" y="1010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77470</xdr:rowOff>
    </xdr:to>
    <xdr:cxnSp macro="">
      <xdr:nvCxnSpPr>
        <xdr:cNvPr id="256" name="直線コネクタ 255"/>
        <xdr:cNvCxnSpPr/>
      </xdr:nvCxnSpPr>
      <xdr:spPr>
        <a:xfrm>
          <a:off x="13893800" y="1010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58</xdr:row>
      <xdr:rowOff>165100</xdr:rowOff>
    </xdr:to>
    <xdr:cxnSp macro="">
      <xdr:nvCxnSpPr>
        <xdr:cNvPr id="259" name="直線コネクタ 258"/>
        <xdr:cNvCxnSpPr/>
      </xdr:nvCxnSpPr>
      <xdr:spPr>
        <a:xfrm>
          <a:off x="13004800" y="1007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69" name="円/楕円 268"/>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70"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1" name="円/楕円 270"/>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2" name="テキスト ボックス 271"/>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26670</xdr:rowOff>
    </xdr:from>
    <xdr:to>
      <xdr:col>21</xdr:col>
      <xdr:colOff>412750</xdr:colOff>
      <xdr:row>59</xdr:row>
      <xdr:rowOff>128270</xdr:rowOff>
    </xdr:to>
    <xdr:sp macro="" textlink="">
      <xdr:nvSpPr>
        <xdr:cNvPr id="273" name="円/楕円 272"/>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113047</xdr:rowOff>
    </xdr:from>
    <xdr:ext cx="762000" cy="259045"/>
    <xdr:sp macro="" textlink="">
      <xdr:nvSpPr>
        <xdr:cNvPr id="274" name="テキスト ボックス 273"/>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5" name="円/楕円 274"/>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76" name="テキスト ボックス 275"/>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83820</xdr:rowOff>
    </xdr:from>
    <xdr:to>
      <xdr:col>19</xdr:col>
      <xdr:colOff>6350</xdr:colOff>
      <xdr:row>59</xdr:row>
      <xdr:rowOff>13970</xdr:rowOff>
    </xdr:to>
    <xdr:sp macro="" textlink="">
      <xdr:nvSpPr>
        <xdr:cNvPr id="277" name="円/楕円 276"/>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170197</xdr:rowOff>
    </xdr:from>
    <xdr:ext cx="762000" cy="259045"/>
    <xdr:sp macro="" textlink="">
      <xdr:nvSpPr>
        <xdr:cNvPr id="278" name="テキスト ボックス 277"/>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補助費については、経常的な負担に関しては比較的一定であり、経常収支比率も類似団体と同水準でほぼ横ばいで推移している。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平成２８年度においては、消防組合負担金が増となり、前年度と比較し、数値が上昇している。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、経常収支に影響を与えるものではないが、本市の出資する法人等をはじめ</a:t>
          </a:r>
          <a:r>
            <a:rPr lang="ja-JP" altLang="en-US" sz="1100" b="0" i="0" baseline="0">
              <a:solidFill>
                <a:schemeClr val="dk1"/>
              </a:solidFill>
              <a:effectLst/>
              <a:latin typeface="+mn-lt"/>
              <a:ea typeface="+mn-ea"/>
              <a:cs typeface="+mn-cs"/>
            </a:rPr>
            <a:t>地域医療確保のための市内公的病院支援のための</a:t>
          </a:r>
          <a:r>
            <a:rPr lang="ja-JP" altLang="ja-JP" sz="1100" b="0" i="0" baseline="0">
              <a:solidFill>
                <a:schemeClr val="dk1"/>
              </a:solidFill>
              <a:effectLst/>
              <a:latin typeface="+mn-lt"/>
              <a:ea typeface="+mn-ea"/>
              <a:cs typeface="+mn-cs"/>
            </a:rPr>
            <a:t>補助金などの臨時的なものも</a:t>
          </a:r>
          <a:r>
            <a:rPr lang="ja-JP" altLang="en-US" sz="1100" b="0" i="0" baseline="0">
              <a:solidFill>
                <a:schemeClr val="dk1"/>
              </a:solidFill>
              <a:effectLst/>
              <a:latin typeface="+mn-lt"/>
              <a:ea typeface="+mn-ea"/>
              <a:cs typeface="+mn-cs"/>
            </a:rPr>
            <a:t>増加しており、</a:t>
          </a:r>
          <a:r>
            <a:rPr lang="ja-JP" altLang="ja-JP" sz="1100" b="0" i="0" baseline="0">
              <a:solidFill>
                <a:schemeClr val="dk1"/>
              </a:solidFill>
              <a:effectLst/>
              <a:latin typeface="+mn-lt"/>
              <a:ea typeface="+mn-ea"/>
              <a:cs typeface="+mn-cs"/>
            </a:rPr>
            <a:t>補助費総額</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増加傾向にある。</a:t>
          </a:r>
          <a:endParaRPr lang="ja-JP" altLang="ja-JP" sz="1400">
            <a:effectLst/>
          </a:endParaRPr>
        </a:p>
        <a:p>
          <a:pPr rtl="0"/>
          <a:r>
            <a:rPr lang="ja-JP" altLang="ja-JP" sz="1100" b="0" i="0" baseline="0">
              <a:solidFill>
                <a:schemeClr val="dk1"/>
              </a:solidFill>
              <a:effectLst/>
              <a:latin typeface="+mn-lt"/>
              <a:ea typeface="+mn-ea"/>
              <a:cs typeface="+mn-cs"/>
            </a:rPr>
            <a:t>　今後も、補助金の交付要綱に定める基準により、交付先団体の決算状況等に応じた補助額の設定等、補助費の適正化を図っていく。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30988</xdr:rowOff>
    </xdr:to>
    <xdr:cxnSp macro="">
      <xdr:nvCxnSpPr>
        <xdr:cNvPr id="308" name="直線コネクタ 307"/>
        <xdr:cNvCxnSpPr/>
      </xdr:nvCxnSpPr>
      <xdr:spPr>
        <a:xfrm>
          <a:off x="15671800" y="6175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3556</xdr:rowOff>
    </xdr:to>
    <xdr:cxnSp macro="">
      <xdr:nvCxnSpPr>
        <xdr:cNvPr id="311" name="直線コネクタ 310"/>
        <xdr:cNvCxnSpPr/>
      </xdr:nvCxnSpPr>
      <xdr:spPr>
        <a:xfrm>
          <a:off x="14782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3556</xdr:rowOff>
    </xdr:to>
    <xdr:cxnSp macro="">
      <xdr:nvCxnSpPr>
        <xdr:cNvPr id="314" name="直線コネクタ 313"/>
        <xdr:cNvCxnSpPr/>
      </xdr:nvCxnSpPr>
      <xdr:spPr>
        <a:xfrm flipV="1">
          <a:off x="13893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6" name="テキスト ボックス 315"/>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3556</xdr:rowOff>
    </xdr:to>
    <xdr:cxnSp macro="">
      <xdr:nvCxnSpPr>
        <xdr:cNvPr id="317" name="直線コネクタ 316"/>
        <xdr:cNvCxnSpPr/>
      </xdr:nvCxnSpPr>
      <xdr:spPr>
        <a:xfrm>
          <a:off x="13004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19" name="テキスト ボックス 318"/>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7" name="円/楕円 326"/>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8"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9" name="円/楕円 328"/>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30" name="テキスト ボックス 329"/>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31" name="円/楕円 330"/>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32" name="テキスト ボックス 331"/>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3" name="円/楕円 332"/>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34" name="テキスト ボックス 333"/>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5" name="円/楕円 334"/>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6" name="テキスト ボックス 335"/>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公債費については、類似団体より高い水準で推移している。</a:t>
          </a:r>
          <a:endParaRPr lang="ja-JP" altLang="ja-JP" sz="1400">
            <a:effectLst/>
          </a:endParaRPr>
        </a:p>
        <a:p>
          <a:pPr rtl="0"/>
          <a:r>
            <a:rPr lang="ja-JP" altLang="ja-JP" sz="1100" b="0" i="0" baseline="0">
              <a:solidFill>
                <a:schemeClr val="dk1"/>
              </a:solidFill>
              <a:effectLst/>
              <a:latin typeface="+mn-lt"/>
              <a:ea typeface="+mn-ea"/>
              <a:cs typeface="+mn-cs"/>
            </a:rPr>
            <a:t>　特に、平成２０年度以降中学校建設事業等の大型事業</a:t>
          </a:r>
          <a:r>
            <a:rPr lang="ja-JP" altLang="en-US" sz="1100" b="0" i="0" baseline="0">
              <a:solidFill>
                <a:schemeClr val="dk1"/>
              </a:solidFill>
              <a:effectLst/>
              <a:latin typeface="+mn-lt"/>
              <a:ea typeface="+mn-ea"/>
              <a:cs typeface="+mn-cs"/>
            </a:rPr>
            <a:t>の実施、</a:t>
          </a:r>
          <a:r>
            <a:rPr lang="ja-JP" altLang="ja-JP" sz="1100" b="0" i="0" baseline="0">
              <a:solidFill>
                <a:schemeClr val="dk1"/>
              </a:solidFill>
              <a:effectLst/>
              <a:latin typeface="+mn-lt"/>
              <a:ea typeface="+mn-ea"/>
              <a:cs typeface="+mn-cs"/>
            </a:rPr>
            <a:t>また平成２２年度より市全体が過疎指定を受けたことに伴いソフト事業を含め過疎債を活用して事業を行っている</a:t>
          </a:r>
          <a:r>
            <a:rPr lang="ja-JP" altLang="en-US" sz="1100" b="0" i="0" baseline="0">
              <a:solidFill>
                <a:schemeClr val="dk1"/>
              </a:solidFill>
              <a:effectLst/>
              <a:latin typeface="+mn-lt"/>
              <a:ea typeface="+mn-ea"/>
              <a:cs typeface="+mn-cs"/>
            </a:rPr>
            <a:t>こと</a:t>
          </a:r>
          <a:r>
            <a:rPr lang="ja-JP" altLang="ja-JP" sz="1100" b="0" i="0" baseline="0">
              <a:solidFill>
                <a:schemeClr val="dk1"/>
              </a:solidFill>
              <a:effectLst/>
              <a:latin typeface="+mn-lt"/>
              <a:ea typeface="+mn-ea"/>
              <a:cs typeface="+mn-cs"/>
            </a:rPr>
            <a:t>、平成２５年度に発生した災害に伴う災害復旧事業債の償還も影響し、償還額は現在の高い水準で今後も続いていくことが予測される。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公債費には交付税算入も伴うため、実質的にすべて負担になる訳ではないが、市債発行額が償還額以下となるよう、対象事業の精査・実施の繰延べ等を実施していき、今後の償還額の伸びを抑えていく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88900</xdr:rowOff>
    </xdr:from>
    <xdr:to>
      <xdr:col>7</xdr:col>
      <xdr:colOff>15875</xdr:colOff>
      <xdr:row>78</xdr:row>
      <xdr:rowOff>149861</xdr:rowOff>
    </xdr:to>
    <xdr:cxnSp macro="">
      <xdr:nvCxnSpPr>
        <xdr:cNvPr id="369" name="直線コネクタ 368"/>
        <xdr:cNvCxnSpPr/>
      </xdr:nvCxnSpPr>
      <xdr:spPr>
        <a:xfrm>
          <a:off x="3987800" y="13462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0"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127000</xdr:rowOff>
    </xdr:to>
    <xdr:cxnSp macro="">
      <xdr:nvCxnSpPr>
        <xdr:cNvPr id="372" name="直線コネクタ 371"/>
        <xdr:cNvCxnSpPr/>
      </xdr:nvCxnSpPr>
      <xdr:spPr>
        <a:xfrm flipV="1">
          <a:off x="3098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4" name="テキスト ボックス 37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8889</xdr:rowOff>
    </xdr:to>
    <xdr:cxnSp macro="">
      <xdr:nvCxnSpPr>
        <xdr:cNvPr id="375" name="直線コネクタ 374"/>
        <xdr:cNvCxnSpPr/>
      </xdr:nvCxnSpPr>
      <xdr:spPr>
        <a:xfrm flipV="1">
          <a:off x="2209800" y="13500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77" name="テキスト ボックス 376"/>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8889</xdr:rowOff>
    </xdr:from>
    <xdr:to>
      <xdr:col>3</xdr:col>
      <xdr:colOff>142875</xdr:colOff>
      <xdr:row>79</xdr:row>
      <xdr:rowOff>85089</xdr:rowOff>
    </xdr:to>
    <xdr:cxnSp macro="">
      <xdr:nvCxnSpPr>
        <xdr:cNvPr id="378" name="直線コネクタ 377"/>
        <xdr:cNvCxnSpPr/>
      </xdr:nvCxnSpPr>
      <xdr:spPr>
        <a:xfrm flipV="1">
          <a:off x="1320800" y="13553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0" name="テキスト ボックス 379"/>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2" name="テキスト ボックス 381"/>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88" name="円/楕円 387"/>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89"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90" name="円/楕円 389"/>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91" name="テキスト ボックス 390"/>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2" name="円/楕円 39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3" name="テキスト ボックス 39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4" name="円/楕円 393"/>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395" name="テキスト ボックス 394"/>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34289</xdr:rowOff>
    </xdr:from>
    <xdr:to>
      <xdr:col>1</xdr:col>
      <xdr:colOff>676275</xdr:colOff>
      <xdr:row>79</xdr:row>
      <xdr:rowOff>135889</xdr:rowOff>
    </xdr:to>
    <xdr:sp macro="" textlink="">
      <xdr:nvSpPr>
        <xdr:cNvPr id="396" name="円/楕円 395"/>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120666</xdr:rowOff>
    </xdr:from>
    <xdr:ext cx="762000" cy="259045"/>
    <xdr:sp macro="" textlink="">
      <xdr:nvSpPr>
        <xdr:cNvPr id="397" name="テキスト ボックス 396"/>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人件費、物件費及び補助費については</a:t>
          </a:r>
          <a:r>
            <a:rPr lang="ja-JP" altLang="en-US" sz="1100" b="0" i="0" baseline="0">
              <a:solidFill>
                <a:schemeClr val="dk1"/>
              </a:solidFill>
              <a:effectLst/>
              <a:latin typeface="+mn-lt"/>
              <a:ea typeface="+mn-ea"/>
              <a:cs typeface="+mn-cs"/>
            </a:rPr>
            <a:t>類似団体</a:t>
          </a:r>
          <a:r>
            <a:rPr lang="ja-JP" altLang="ja-JP" sz="1100" b="0" i="0" baseline="0">
              <a:solidFill>
                <a:schemeClr val="dk1"/>
              </a:solidFill>
              <a:effectLst/>
              <a:latin typeface="+mn-lt"/>
              <a:ea typeface="+mn-ea"/>
              <a:cs typeface="+mn-cs"/>
            </a:rPr>
            <a:t>を下回っており、全体でも</a:t>
          </a:r>
          <a:r>
            <a:rPr lang="ja-JP" altLang="en-US" sz="1100" b="0" i="0" baseline="0">
              <a:solidFill>
                <a:schemeClr val="dk1"/>
              </a:solidFill>
              <a:effectLst/>
              <a:latin typeface="+mn-lt"/>
              <a:ea typeface="+mn-ea"/>
              <a:cs typeface="+mn-cs"/>
            </a:rPr>
            <a:t>平成２７年度以降は</a:t>
          </a:r>
          <a:r>
            <a:rPr lang="ja-JP" altLang="ja-JP" sz="1100" b="0" i="0" baseline="0">
              <a:solidFill>
                <a:schemeClr val="dk1"/>
              </a:solidFill>
              <a:effectLst/>
              <a:latin typeface="+mn-lt"/>
              <a:ea typeface="+mn-ea"/>
              <a:cs typeface="+mn-cs"/>
            </a:rPr>
            <a:t>類似団体の平均</a:t>
          </a:r>
          <a:r>
            <a:rPr lang="ja-JP" altLang="en-US" sz="1100" b="0" i="0" baseline="0">
              <a:solidFill>
                <a:schemeClr val="dk1"/>
              </a:solidFill>
              <a:effectLst/>
              <a:latin typeface="+mn-lt"/>
              <a:ea typeface="+mn-ea"/>
              <a:cs typeface="+mn-cs"/>
            </a:rPr>
            <a:t>より下回っている。</a:t>
          </a:r>
          <a:endParaRPr lang="ja-JP" altLang="ja-JP" sz="1400">
            <a:effectLst/>
          </a:endParaRPr>
        </a:p>
        <a:p>
          <a:pPr rtl="0"/>
          <a:r>
            <a:rPr lang="ja-JP" altLang="ja-JP" sz="1100" b="0" i="0" baseline="0">
              <a:solidFill>
                <a:schemeClr val="dk1"/>
              </a:solidFill>
              <a:effectLst/>
              <a:latin typeface="+mn-lt"/>
              <a:ea typeface="+mn-ea"/>
              <a:cs typeface="+mn-cs"/>
            </a:rPr>
            <a:t>　平成２７年度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において良化している</a:t>
          </a:r>
          <a:r>
            <a:rPr lang="ja-JP" altLang="en-US" sz="1100" b="0" i="0" baseline="0">
              <a:solidFill>
                <a:schemeClr val="dk1"/>
              </a:solidFill>
              <a:effectLst/>
              <a:latin typeface="+mn-lt"/>
              <a:ea typeface="+mn-ea"/>
              <a:cs typeface="+mn-cs"/>
            </a:rPr>
            <a:t>大きな</a:t>
          </a:r>
          <a:r>
            <a:rPr lang="ja-JP" altLang="ja-JP" sz="1100" b="0" i="0" baseline="0">
              <a:solidFill>
                <a:schemeClr val="dk1"/>
              </a:solidFill>
              <a:effectLst/>
              <a:latin typeface="+mn-lt"/>
              <a:ea typeface="+mn-ea"/>
              <a:cs typeface="+mn-cs"/>
            </a:rPr>
            <a:t>要因は、人件費の影響によるものであるが、それ以外の繰出金や扶助費の伸びを抑えていき、さらに改善していく必要がある。</a:t>
          </a:r>
          <a:endParaRPr lang="ja-JP" altLang="ja-JP" sz="1400">
            <a:effectLst/>
          </a:endParaRPr>
        </a:p>
        <a:p>
          <a:pPr rtl="0"/>
          <a:r>
            <a:rPr lang="ja-JP" altLang="ja-JP" sz="1100" b="0" i="0" baseline="0">
              <a:solidFill>
                <a:schemeClr val="dk1"/>
              </a:solidFill>
              <a:effectLst/>
              <a:latin typeface="+mn-lt"/>
              <a:ea typeface="+mn-ea"/>
              <a:cs typeface="+mn-cs"/>
            </a:rPr>
            <a:t>　今後も、対象事業の精査、計画の見直しにより、総経費の抑制に努める。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77</xdr:row>
      <xdr:rowOff>111761</xdr:rowOff>
    </xdr:to>
    <xdr:cxnSp macro="">
      <xdr:nvCxnSpPr>
        <xdr:cNvPr id="430" name="直線コネクタ 429"/>
        <xdr:cNvCxnSpPr/>
      </xdr:nvCxnSpPr>
      <xdr:spPr>
        <a:xfrm>
          <a:off x="15671800" y="132410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77</xdr:row>
      <xdr:rowOff>92711</xdr:rowOff>
    </xdr:to>
    <xdr:cxnSp macro="">
      <xdr:nvCxnSpPr>
        <xdr:cNvPr id="433" name="直線コネクタ 432"/>
        <xdr:cNvCxnSpPr/>
      </xdr:nvCxnSpPr>
      <xdr:spPr>
        <a:xfrm flipV="1">
          <a:off x="14782800" y="13241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77</xdr:row>
      <xdr:rowOff>92711</xdr:rowOff>
    </xdr:to>
    <xdr:cxnSp macro="">
      <xdr:nvCxnSpPr>
        <xdr:cNvPr id="436" name="直線コネクタ 435"/>
        <xdr:cNvCxnSpPr/>
      </xdr:nvCxnSpPr>
      <xdr:spPr>
        <a:xfrm>
          <a:off x="13893800" y="13244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43180</xdr:rowOff>
    </xdr:from>
    <xdr:to>
      <xdr:col>20</xdr:col>
      <xdr:colOff>158750</xdr:colOff>
      <xdr:row>77</xdr:row>
      <xdr:rowOff>134620</xdr:rowOff>
    </xdr:to>
    <xdr:cxnSp macro="">
      <xdr:nvCxnSpPr>
        <xdr:cNvPr id="439" name="直線コネクタ 438"/>
        <xdr:cNvCxnSpPr/>
      </xdr:nvCxnSpPr>
      <xdr:spPr>
        <a:xfrm flipV="1">
          <a:off x="13004800" y="132448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9" name="円/楕円 448"/>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77488</xdr:rowOff>
    </xdr:from>
    <xdr:ext cx="762000" cy="259045"/>
    <xdr:sp macro="" textlink="">
      <xdr:nvSpPr>
        <xdr:cNvPr id="450" name="公債費以外該当値テキスト"/>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51" name="円/楕円 450"/>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100347</xdr:rowOff>
    </xdr:from>
    <xdr:ext cx="736600" cy="259045"/>
    <xdr:sp macro="" textlink="">
      <xdr:nvSpPr>
        <xdr:cNvPr id="452" name="テキスト ボックス 451"/>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3" name="円/楕円 452"/>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54" name="テキスト ボックス 453"/>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55" name="円/楕円 454"/>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56" name="テキスト ボックス 45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83820</xdr:rowOff>
    </xdr:from>
    <xdr:to>
      <xdr:col>19</xdr:col>
      <xdr:colOff>6350</xdr:colOff>
      <xdr:row>78</xdr:row>
      <xdr:rowOff>13970</xdr:rowOff>
    </xdr:to>
    <xdr:sp macro="" textlink="">
      <xdr:nvSpPr>
        <xdr:cNvPr id="457" name="円/楕円 456"/>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170197</xdr:rowOff>
    </xdr:from>
    <xdr:ext cx="762000" cy="259045"/>
    <xdr:sp macro="" textlink="">
      <xdr:nvSpPr>
        <xdr:cNvPr id="458" name="テキスト ボックス 457"/>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島根県江津市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165033</xdr:rowOff>
    </xdr:from>
    <xdr:to>
      <xdr:col>4</xdr:col>
      <xdr:colOff>1117600</xdr:colOff>
      <xdr:row>17</xdr:row>
      <xdr:rowOff>18871</xdr:rowOff>
    </xdr:to>
    <xdr:cxnSp macro="">
      <xdr:nvCxnSpPr>
        <xdr:cNvPr id="47" name="直線コネクタ 46"/>
        <xdr:cNvCxnSpPr/>
      </xdr:nvCxnSpPr>
      <xdr:spPr bwMode="auto">
        <a:xfrm flipV="1">
          <a:off x="5003800" y="2955858"/>
          <a:ext cx="647700" cy="25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165588</xdr:rowOff>
    </xdr:from>
    <xdr:ext cx="762000" cy="259045"/>
    <xdr:sp macro="" textlink="">
      <xdr:nvSpPr>
        <xdr:cNvPr id="48" name="人口1人当たり決算額の推移平均値テキスト130"/>
        <xdr:cNvSpPr txBox="1"/>
      </xdr:nvSpPr>
      <xdr:spPr>
        <a:xfrm>
          <a:off x="5740400" y="2956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18871</xdr:rowOff>
    </xdr:from>
    <xdr:to>
      <xdr:col>4</xdr:col>
      <xdr:colOff>469900</xdr:colOff>
      <xdr:row>17</xdr:row>
      <xdr:rowOff>18935</xdr:rowOff>
    </xdr:to>
    <xdr:cxnSp macro="">
      <xdr:nvCxnSpPr>
        <xdr:cNvPr id="50" name="直線コネクタ 49"/>
        <xdr:cNvCxnSpPr/>
      </xdr:nvCxnSpPr>
      <xdr:spPr bwMode="auto">
        <a:xfrm flipV="1">
          <a:off x="4305300" y="2981146"/>
          <a:ext cx="698500" cy="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4592</xdr:rowOff>
    </xdr:from>
    <xdr:to>
      <xdr:col>3</xdr:col>
      <xdr:colOff>904875</xdr:colOff>
      <xdr:row>17</xdr:row>
      <xdr:rowOff>18935</xdr:rowOff>
    </xdr:to>
    <xdr:cxnSp macro="">
      <xdr:nvCxnSpPr>
        <xdr:cNvPr id="53" name="直線コネクタ 52"/>
        <xdr:cNvCxnSpPr/>
      </xdr:nvCxnSpPr>
      <xdr:spPr bwMode="auto">
        <a:xfrm>
          <a:off x="3606800" y="2966867"/>
          <a:ext cx="698500" cy="1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105032</xdr:rowOff>
    </xdr:from>
    <xdr:ext cx="762000" cy="259045"/>
    <xdr:sp macro="" textlink="">
      <xdr:nvSpPr>
        <xdr:cNvPr id="55" name="テキスト ボックス 54"/>
        <xdr:cNvSpPr txBox="1"/>
      </xdr:nvSpPr>
      <xdr:spPr>
        <a:xfrm>
          <a:off x="3924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167136</xdr:rowOff>
    </xdr:from>
    <xdr:to>
      <xdr:col>3</xdr:col>
      <xdr:colOff>206375</xdr:colOff>
      <xdr:row>17</xdr:row>
      <xdr:rowOff>4592</xdr:rowOff>
    </xdr:to>
    <xdr:cxnSp macro="">
      <xdr:nvCxnSpPr>
        <xdr:cNvPr id="56" name="直線コネクタ 55"/>
        <xdr:cNvCxnSpPr/>
      </xdr:nvCxnSpPr>
      <xdr:spPr bwMode="auto">
        <a:xfrm>
          <a:off x="2908300" y="2957961"/>
          <a:ext cx="698500" cy="8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118634</xdr:rowOff>
    </xdr:from>
    <xdr:ext cx="762000" cy="259045"/>
    <xdr:sp macro="" textlink="">
      <xdr:nvSpPr>
        <xdr:cNvPr id="58" name="テキスト ボックス 57"/>
        <xdr:cNvSpPr txBox="1"/>
      </xdr:nvSpPr>
      <xdr:spPr>
        <a:xfrm>
          <a:off x="32258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111813</xdr:rowOff>
    </xdr:from>
    <xdr:ext cx="762000" cy="259045"/>
    <xdr:sp macro="" textlink="">
      <xdr:nvSpPr>
        <xdr:cNvPr id="60" name="テキスト ボックス 59"/>
        <xdr:cNvSpPr txBox="1"/>
      </xdr:nvSpPr>
      <xdr:spPr>
        <a:xfrm>
          <a:off x="25273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114233</xdr:rowOff>
    </xdr:from>
    <xdr:to>
      <xdr:col>5</xdr:col>
      <xdr:colOff>34925</xdr:colOff>
      <xdr:row>17</xdr:row>
      <xdr:rowOff>44383</xdr:rowOff>
    </xdr:to>
    <xdr:sp macro="" textlink="">
      <xdr:nvSpPr>
        <xdr:cNvPr id="66" name="円/楕円 65"/>
        <xdr:cNvSpPr/>
      </xdr:nvSpPr>
      <xdr:spPr bwMode="auto">
        <a:xfrm>
          <a:off x="5600700" y="290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130760</xdr:rowOff>
    </xdr:from>
    <xdr:ext cx="762000" cy="259045"/>
    <xdr:sp macro="" textlink="">
      <xdr:nvSpPr>
        <xdr:cNvPr id="67" name="人口1人当たり決算額の推移該当値テキスト130"/>
        <xdr:cNvSpPr txBox="1"/>
      </xdr:nvSpPr>
      <xdr:spPr>
        <a:xfrm>
          <a:off x="5740400" y="275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139521</xdr:rowOff>
    </xdr:from>
    <xdr:to>
      <xdr:col>4</xdr:col>
      <xdr:colOff>520700</xdr:colOff>
      <xdr:row>17</xdr:row>
      <xdr:rowOff>69671</xdr:rowOff>
    </xdr:to>
    <xdr:sp macro="" textlink="">
      <xdr:nvSpPr>
        <xdr:cNvPr id="68" name="円/楕円 67"/>
        <xdr:cNvSpPr/>
      </xdr:nvSpPr>
      <xdr:spPr bwMode="auto">
        <a:xfrm>
          <a:off x="4953000" y="29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79848</xdr:rowOff>
    </xdr:from>
    <xdr:ext cx="736600" cy="259045"/>
    <xdr:sp macro="" textlink="">
      <xdr:nvSpPr>
        <xdr:cNvPr id="69" name="テキスト ボックス 68"/>
        <xdr:cNvSpPr txBox="1"/>
      </xdr:nvSpPr>
      <xdr:spPr>
        <a:xfrm>
          <a:off x="4622800" y="26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109,067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139585</xdr:rowOff>
    </xdr:from>
    <xdr:to>
      <xdr:col>3</xdr:col>
      <xdr:colOff>955675</xdr:colOff>
      <xdr:row>17</xdr:row>
      <xdr:rowOff>69735</xdr:rowOff>
    </xdr:to>
    <xdr:sp macro="" textlink="">
      <xdr:nvSpPr>
        <xdr:cNvPr id="70" name="円/楕円 69"/>
        <xdr:cNvSpPr/>
      </xdr:nvSpPr>
      <xdr:spPr bwMode="auto">
        <a:xfrm>
          <a:off x="4254500" y="293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79912</xdr:rowOff>
    </xdr:from>
    <xdr:ext cx="762000" cy="259045"/>
    <xdr:sp macro="" textlink="">
      <xdr:nvSpPr>
        <xdr:cNvPr id="71" name="テキスト ボックス 70"/>
        <xdr:cNvSpPr txBox="1"/>
      </xdr:nvSpPr>
      <xdr:spPr>
        <a:xfrm>
          <a:off x="3924300" y="269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125242</xdr:rowOff>
    </xdr:from>
    <xdr:to>
      <xdr:col>3</xdr:col>
      <xdr:colOff>257175</xdr:colOff>
      <xdr:row>17</xdr:row>
      <xdr:rowOff>55392</xdr:rowOff>
    </xdr:to>
    <xdr:sp macro="" textlink="">
      <xdr:nvSpPr>
        <xdr:cNvPr id="72" name="円/楕円 71"/>
        <xdr:cNvSpPr/>
      </xdr:nvSpPr>
      <xdr:spPr bwMode="auto">
        <a:xfrm>
          <a:off x="3556000" y="291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65569</xdr:rowOff>
    </xdr:from>
    <xdr:ext cx="762000" cy="259045"/>
    <xdr:sp macro="" textlink="">
      <xdr:nvSpPr>
        <xdr:cNvPr id="73" name="テキスト ボックス 72"/>
        <xdr:cNvSpPr txBox="1"/>
      </xdr:nvSpPr>
      <xdr:spPr>
        <a:xfrm>
          <a:off x="3225800" y="268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112,190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116336</xdr:rowOff>
    </xdr:from>
    <xdr:to>
      <xdr:col>2</xdr:col>
      <xdr:colOff>692150</xdr:colOff>
      <xdr:row>17</xdr:row>
      <xdr:rowOff>46486</xdr:rowOff>
    </xdr:to>
    <xdr:sp macro="" textlink="">
      <xdr:nvSpPr>
        <xdr:cNvPr id="74" name="円/楕円 73"/>
        <xdr:cNvSpPr/>
      </xdr:nvSpPr>
      <xdr:spPr bwMode="auto">
        <a:xfrm>
          <a:off x="2857500" y="2907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56663</xdr:rowOff>
    </xdr:from>
    <xdr:ext cx="762000" cy="259045"/>
    <xdr:sp macro="" textlink="">
      <xdr:nvSpPr>
        <xdr:cNvPr id="75" name="テキスト ボックス 74"/>
        <xdr:cNvSpPr txBox="1"/>
      </xdr:nvSpPr>
      <xdr:spPr>
        <a:xfrm>
          <a:off x="2527300" y="26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326317</xdr:rowOff>
    </xdr:from>
    <xdr:to>
      <xdr:col>4</xdr:col>
      <xdr:colOff>1117600</xdr:colOff>
      <xdr:row>34</xdr:row>
      <xdr:rowOff>335575</xdr:rowOff>
    </xdr:to>
    <xdr:cxnSp macro="">
      <xdr:nvCxnSpPr>
        <xdr:cNvPr id="107" name="直線コネクタ 106"/>
        <xdr:cNvCxnSpPr/>
      </xdr:nvCxnSpPr>
      <xdr:spPr bwMode="auto">
        <a:xfrm flipV="1">
          <a:off x="5003800" y="6593767"/>
          <a:ext cx="6477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272214</xdr:rowOff>
    </xdr:from>
    <xdr:ext cx="762000" cy="259045"/>
    <xdr:sp macro="" textlink="">
      <xdr:nvSpPr>
        <xdr:cNvPr id="108" name="人口1人当たり決算額の推移平均値テキスト445"/>
        <xdr:cNvSpPr txBox="1"/>
      </xdr:nvSpPr>
      <xdr:spPr>
        <a:xfrm>
          <a:off x="5740400" y="688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329494</xdr:rowOff>
    </xdr:from>
    <xdr:to>
      <xdr:col>4</xdr:col>
      <xdr:colOff>469900</xdr:colOff>
      <xdr:row>34</xdr:row>
      <xdr:rowOff>335575</xdr:rowOff>
    </xdr:to>
    <xdr:cxnSp macro="">
      <xdr:nvCxnSpPr>
        <xdr:cNvPr id="110" name="直線コネクタ 109"/>
        <xdr:cNvCxnSpPr/>
      </xdr:nvCxnSpPr>
      <xdr:spPr bwMode="auto">
        <a:xfrm>
          <a:off x="4305300" y="6596944"/>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262491</xdr:rowOff>
    </xdr:from>
    <xdr:to>
      <xdr:col>3</xdr:col>
      <xdr:colOff>904875</xdr:colOff>
      <xdr:row>34</xdr:row>
      <xdr:rowOff>329494</xdr:rowOff>
    </xdr:to>
    <xdr:cxnSp macro="">
      <xdr:nvCxnSpPr>
        <xdr:cNvPr id="113" name="直線コネクタ 112"/>
        <xdr:cNvCxnSpPr/>
      </xdr:nvCxnSpPr>
      <xdr:spPr bwMode="auto">
        <a:xfrm>
          <a:off x="3606800" y="6529941"/>
          <a:ext cx="698500" cy="67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5" name="テキスト ボックス 114"/>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197226</xdr:rowOff>
    </xdr:from>
    <xdr:to>
      <xdr:col>3</xdr:col>
      <xdr:colOff>206375</xdr:colOff>
      <xdr:row>34</xdr:row>
      <xdr:rowOff>262491</xdr:rowOff>
    </xdr:to>
    <xdr:cxnSp macro="">
      <xdr:nvCxnSpPr>
        <xdr:cNvPr id="116" name="直線コネクタ 115"/>
        <xdr:cNvCxnSpPr/>
      </xdr:nvCxnSpPr>
      <xdr:spPr bwMode="auto">
        <a:xfrm>
          <a:off x="2908300" y="6464676"/>
          <a:ext cx="698500" cy="6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18" name="テキスト ボックス 117"/>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0" name="テキスト ボックス 119"/>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275517</xdr:rowOff>
    </xdr:from>
    <xdr:to>
      <xdr:col>5</xdr:col>
      <xdr:colOff>34925</xdr:colOff>
      <xdr:row>35</xdr:row>
      <xdr:rowOff>34217</xdr:rowOff>
    </xdr:to>
    <xdr:sp macro="" textlink="">
      <xdr:nvSpPr>
        <xdr:cNvPr id="126" name="円/楕円 125"/>
        <xdr:cNvSpPr/>
      </xdr:nvSpPr>
      <xdr:spPr bwMode="auto">
        <a:xfrm>
          <a:off x="5600700" y="654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120594</xdr:rowOff>
    </xdr:from>
    <xdr:ext cx="762000" cy="259045"/>
    <xdr:sp macro="" textlink="">
      <xdr:nvSpPr>
        <xdr:cNvPr id="127" name="人口1人当たり決算額の推移該当値テキスト445"/>
        <xdr:cNvSpPr txBox="1"/>
      </xdr:nvSpPr>
      <xdr:spPr>
        <a:xfrm>
          <a:off x="5740400" y="638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284775</xdr:rowOff>
    </xdr:from>
    <xdr:to>
      <xdr:col>4</xdr:col>
      <xdr:colOff>520700</xdr:colOff>
      <xdr:row>35</xdr:row>
      <xdr:rowOff>43475</xdr:rowOff>
    </xdr:to>
    <xdr:sp macro="" textlink="">
      <xdr:nvSpPr>
        <xdr:cNvPr id="128" name="円/楕円 127"/>
        <xdr:cNvSpPr/>
      </xdr:nvSpPr>
      <xdr:spPr bwMode="auto">
        <a:xfrm>
          <a:off x="4953000" y="655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53651</xdr:rowOff>
    </xdr:from>
    <xdr:ext cx="736600" cy="259045"/>
    <xdr:sp macro="" textlink="">
      <xdr:nvSpPr>
        <xdr:cNvPr id="129" name="テキスト ボックス 128"/>
        <xdr:cNvSpPr txBox="1"/>
      </xdr:nvSpPr>
      <xdr:spPr>
        <a:xfrm>
          <a:off x="4622800" y="632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38,376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278694</xdr:rowOff>
    </xdr:from>
    <xdr:to>
      <xdr:col>3</xdr:col>
      <xdr:colOff>955675</xdr:colOff>
      <xdr:row>35</xdr:row>
      <xdr:rowOff>37394</xdr:rowOff>
    </xdr:to>
    <xdr:sp macro="" textlink="">
      <xdr:nvSpPr>
        <xdr:cNvPr id="130" name="円/楕円 129"/>
        <xdr:cNvSpPr/>
      </xdr:nvSpPr>
      <xdr:spPr bwMode="auto">
        <a:xfrm>
          <a:off x="4254500" y="654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47571</xdr:rowOff>
    </xdr:from>
    <xdr:ext cx="762000" cy="259045"/>
    <xdr:sp macro="" textlink="">
      <xdr:nvSpPr>
        <xdr:cNvPr id="131" name="テキスト ボックス 130"/>
        <xdr:cNvSpPr txBox="1"/>
      </xdr:nvSpPr>
      <xdr:spPr>
        <a:xfrm>
          <a:off x="3924300" y="631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211691</xdr:rowOff>
    </xdr:from>
    <xdr:to>
      <xdr:col>3</xdr:col>
      <xdr:colOff>257175</xdr:colOff>
      <xdr:row>34</xdr:row>
      <xdr:rowOff>313291</xdr:rowOff>
    </xdr:to>
    <xdr:sp macro="" textlink="">
      <xdr:nvSpPr>
        <xdr:cNvPr id="132" name="円/楕円 131"/>
        <xdr:cNvSpPr/>
      </xdr:nvSpPr>
      <xdr:spPr bwMode="auto">
        <a:xfrm>
          <a:off x="3556000" y="647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323468</xdr:rowOff>
    </xdr:from>
    <xdr:ext cx="762000" cy="259045"/>
    <xdr:sp macro="" textlink="">
      <xdr:nvSpPr>
        <xdr:cNvPr id="133" name="テキスト ボックス 132"/>
        <xdr:cNvSpPr txBox="1"/>
      </xdr:nvSpPr>
      <xdr:spPr>
        <a:xfrm>
          <a:off x="3225800" y="624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146426</xdr:rowOff>
    </xdr:from>
    <xdr:to>
      <xdr:col>2</xdr:col>
      <xdr:colOff>692150</xdr:colOff>
      <xdr:row>34</xdr:row>
      <xdr:rowOff>248026</xdr:rowOff>
    </xdr:to>
    <xdr:sp macro="" textlink="">
      <xdr:nvSpPr>
        <xdr:cNvPr id="134" name="円/楕円 133"/>
        <xdr:cNvSpPr/>
      </xdr:nvSpPr>
      <xdr:spPr bwMode="auto">
        <a:xfrm>
          <a:off x="2857500" y="641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258203</xdr:rowOff>
    </xdr:from>
    <xdr:ext cx="762000" cy="259045"/>
    <xdr:sp macro="" textlink="">
      <xdr:nvSpPr>
        <xdr:cNvPr id="135" name="テキスト ボックス 134"/>
        <xdr:cNvSpPr txBox="1"/>
      </xdr:nvSpPr>
      <xdr:spPr>
        <a:xfrm>
          <a:off x="2527300" y="618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24,319
24,027
268.24
17,022,597
16,519,163
376,869
8,846,003
22,596,266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40090</xdr:rowOff>
    </xdr:from>
    <xdr:to>
      <xdr:col>6</xdr:col>
      <xdr:colOff>511175</xdr:colOff>
      <xdr:row>36</xdr:row>
      <xdr:rowOff>58017</xdr:rowOff>
    </xdr:to>
    <xdr:cxnSp macro="">
      <xdr:nvCxnSpPr>
        <xdr:cNvPr id="58" name="直線コネクタ 57"/>
        <xdr:cNvCxnSpPr/>
      </xdr:nvCxnSpPr>
      <xdr:spPr>
        <a:xfrm flipV="1">
          <a:off x="3797300" y="6212290"/>
          <a:ext cx="8382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58017</xdr:rowOff>
    </xdr:from>
    <xdr:to>
      <xdr:col>5</xdr:col>
      <xdr:colOff>358775</xdr:colOff>
      <xdr:row>36</xdr:row>
      <xdr:rowOff>58241</xdr:rowOff>
    </xdr:to>
    <xdr:cxnSp macro="">
      <xdr:nvCxnSpPr>
        <xdr:cNvPr id="61" name="直線コネクタ 60"/>
        <xdr:cNvCxnSpPr/>
      </xdr:nvCxnSpPr>
      <xdr:spPr>
        <a:xfrm flipV="1">
          <a:off x="2908300" y="6230217"/>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44214</xdr:rowOff>
    </xdr:from>
    <xdr:to>
      <xdr:col>4</xdr:col>
      <xdr:colOff>155575</xdr:colOff>
      <xdr:row>36</xdr:row>
      <xdr:rowOff>58241</xdr:rowOff>
    </xdr:to>
    <xdr:cxnSp macro="">
      <xdr:nvCxnSpPr>
        <xdr:cNvPr id="64" name="直線コネクタ 63"/>
        <xdr:cNvCxnSpPr/>
      </xdr:nvCxnSpPr>
      <xdr:spPr>
        <a:xfrm>
          <a:off x="2019300" y="6216414"/>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139345</xdr:rowOff>
    </xdr:from>
    <xdr:ext cx="534377" cy="259045"/>
    <xdr:sp macro="" textlink="">
      <xdr:nvSpPr>
        <xdr:cNvPr id="66" name="テキスト ボックス 65"/>
        <xdr:cNvSpPr txBox="1"/>
      </xdr:nvSpPr>
      <xdr:spPr>
        <a:xfrm>
          <a:off x="2641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27375</xdr:rowOff>
    </xdr:from>
    <xdr:to>
      <xdr:col>2</xdr:col>
      <xdr:colOff>638175</xdr:colOff>
      <xdr:row>36</xdr:row>
      <xdr:rowOff>44214</xdr:rowOff>
    </xdr:to>
    <xdr:cxnSp macro="">
      <xdr:nvCxnSpPr>
        <xdr:cNvPr id="67" name="直線コネクタ 66"/>
        <xdr:cNvCxnSpPr/>
      </xdr:nvCxnSpPr>
      <xdr:spPr>
        <a:xfrm>
          <a:off x="1130300" y="6199575"/>
          <a:ext cx="8890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144274</xdr:rowOff>
    </xdr:from>
    <xdr:ext cx="534377" cy="259045"/>
    <xdr:sp macro="" textlink="">
      <xdr:nvSpPr>
        <xdr:cNvPr id="69" name="テキスト ボックス 68"/>
        <xdr:cNvSpPr txBox="1"/>
      </xdr:nvSpPr>
      <xdr:spPr>
        <a:xfrm>
          <a:off x="1752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136506</xdr:rowOff>
    </xdr:from>
    <xdr:ext cx="534377" cy="259045"/>
    <xdr:sp macro="" textlink="">
      <xdr:nvSpPr>
        <xdr:cNvPr id="71" name="テキスト ボックス 70"/>
        <xdr:cNvSpPr txBox="1"/>
      </xdr:nvSpPr>
      <xdr:spPr>
        <a:xfrm>
          <a:off x="863111" y="63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160740</xdr:rowOff>
    </xdr:from>
    <xdr:to>
      <xdr:col>6</xdr:col>
      <xdr:colOff>561975</xdr:colOff>
      <xdr:row>36</xdr:row>
      <xdr:rowOff>90890</xdr:rowOff>
    </xdr:to>
    <xdr:sp macro="" textlink="">
      <xdr:nvSpPr>
        <xdr:cNvPr id="77" name="円/楕円 76"/>
        <xdr:cNvSpPr/>
      </xdr:nvSpPr>
      <xdr:spPr>
        <a:xfrm>
          <a:off x="4584700" y="61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12167</xdr:rowOff>
    </xdr:from>
    <xdr:ext cx="534377" cy="259045"/>
    <xdr:sp macro="" textlink="">
      <xdr:nvSpPr>
        <xdr:cNvPr id="78" name="人件費該当値テキスト"/>
        <xdr:cNvSpPr txBox="1"/>
      </xdr:nvSpPr>
      <xdr:spPr>
        <a:xfrm>
          <a:off x="4686300" y="60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96,787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7217</xdr:rowOff>
    </xdr:from>
    <xdr:to>
      <xdr:col>5</xdr:col>
      <xdr:colOff>409575</xdr:colOff>
      <xdr:row>36</xdr:row>
      <xdr:rowOff>108817</xdr:rowOff>
    </xdr:to>
    <xdr:sp macro="" textlink="">
      <xdr:nvSpPr>
        <xdr:cNvPr id="79" name="円/楕円 78"/>
        <xdr:cNvSpPr/>
      </xdr:nvSpPr>
      <xdr:spPr>
        <a:xfrm>
          <a:off x="3746500" y="61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125344</xdr:rowOff>
    </xdr:from>
    <xdr:ext cx="534377" cy="259045"/>
    <xdr:sp macro="" textlink="">
      <xdr:nvSpPr>
        <xdr:cNvPr id="80" name="テキスト ボックス 79"/>
        <xdr:cNvSpPr txBox="1"/>
      </xdr:nvSpPr>
      <xdr:spPr>
        <a:xfrm>
          <a:off x="3530111" y="595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7441</xdr:rowOff>
    </xdr:from>
    <xdr:to>
      <xdr:col>4</xdr:col>
      <xdr:colOff>206375</xdr:colOff>
      <xdr:row>36</xdr:row>
      <xdr:rowOff>109041</xdr:rowOff>
    </xdr:to>
    <xdr:sp macro="" textlink="">
      <xdr:nvSpPr>
        <xdr:cNvPr id="81" name="円/楕円 80"/>
        <xdr:cNvSpPr/>
      </xdr:nvSpPr>
      <xdr:spPr>
        <a:xfrm>
          <a:off x="2857500" y="61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125568</xdr:rowOff>
    </xdr:from>
    <xdr:ext cx="534377" cy="259045"/>
    <xdr:sp macro="" textlink="">
      <xdr:nvSpPr>
        <xdr:cNvPr id="82" name="テキスト ボックス 81"/>
        <xdr:cNvSpPr txBox="1"/>
      </xdr:nvSpPr>
      <xdr:spPr>
        <a:xfrm>
          <a:off x="2641111" y="59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164864</xdr:rowOff>
    </xdr:from>
    <xdr:to>
      <xdr:col>3</xdr:col>
      <xdr:colOff>3175</xdr:colOff>
      <xdr:row>36</xdr:row>
      <xdr:rowOff>95014</xdr:rowOff>
    </xdr:to>
    <xdr:sp macro="" textlink="">
      <xdr:nvSpPr>
        <xdr:cNvPr id="83" name="円/楕円 82"/>
        <xdr:cNvSpPr/>
      </xdr:nvSpPr>
      <xdr:spPr>
        <a:xfrm>
          <a:off x="1968500" y="61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111541</xdr:rowOff>
    </xdr:from>
    <xdr:ext cx="534377" cy="259045"/>
    <xdr:sp macro="" textlink="">
      <xdr:nvSpPr>
        <xdr:cNvPr id="84" name="テキスト ボックス 83"/>
        <xdr:cNvSpPr txBox="1"/>
      </xdr:nvSpPr>
      <xdr:spPr>
        <a:xfrm>
          <a:off x="1752111" y="59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148025</xdr:rowOff>
    </xdr:from>
    <xdr:to>
      <xdr:col>1</xdr:col>
      <xdr:colOff>485775</xdr:colOff>
      <xdr:row>36</xdr:row>
      <xdr:rowOff>78175</xdr:rowOff>
    </xdr:to>
    <xdr:sp macro="" textlink="">
      <xdr:nvSpPr>
        <xdr:cNvPr id="85" name="円/楕円 84"/>
        <xdr:cNvSpPr/>
      </xdr:nvSpPr>
      <xdr:spPr>
        <a:xfrm>
          <a:off x="1079500" y="61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94702</xdr:rowOff>
    </xdr:from>
    <xdr:ext cx="534377" cy="259045"/>
    <xdr:sp macro="" textlink="">
      <xdr:nvSpPr>
        <xdr:cNvPr id="86" name="テキスト ボックス 85"/>
        <xdr:cNvSpPr txBox="1"/>
      </xdr:nvSpPr>
      <xdr:spPr>
        <a:xfrm>
          <a:off x="863111" y="59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18326</xdr:rowOff>
    </xdr:from>
    <xdr:to>
      <xdr:col>6</xdr:col>
      <xdr:colOff>511175</xdr:colOff>
      <xdr:row>56</xdr:row>
      <xdr:rowOff>104508</xdr:rowOff>
    </xdr:to>
    <xdr:cxnSp macro="">
      <xdr:nvCxnSpPr>
        <xdr:cNvPr id="116" name="直線コネクタ 115"/>
        <xdr:cNvCxnSpPr/>
      </xdr:nvCxnSpPr>
      <xdr:spPr>
        <a:xfrm flipV="1">
          <a:off x="3797300" y="9619526"/>
          <a:ext cx="8382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104508</xdr:rowOff>
    </xdr:from>
    <xdr:to>
      <xdr:col>5</xdr:col>
      <xdr:colOff>358775</xdr:colOff>
      <xdr:row>56</xdr:row>
      <xdr:rowOff>146215</xdr:rowOff>
    </xdr:to>
    <xdr:cxnSp macro="">
      <xdr:nvCxnSpPr>
        <xdr:cNvPr id="119" name="直線コネクタ 118"/>
        <xdr:cNvCxnSpPr/>
      </xdr:nvCxnSpPr>
      <xdr:spPr>
        <a:xfrm flipV="1">
          <a:off x="2908300" y="9705708"/>
          <a:ext cx="889000" cy="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xdr:rowOff>
    </xdr:from>
    <xdr:ext cx="534377" cy="259045"/>
    <xdr:sp macro="" textlink="">
      <xdr:nvSpPr>
        <xdr:cNvPr id="121" name="テキスト ボックス 120"/>
        <xdr:cNvSpPr txBox="1"/>
      </xdr:nvSpPr>
      <xdr:spPr>
        <a:xfrm>
          <a:off x="3530111" y="9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146215</xdr:rowOff>
    </xdr:from>
    <xdr:to>
      <xdr:col>4</xdr:col>
      <xdr:colOff>155575</xdr:colOff>
      <xdr:row>56</xdr:row>
      <xdr:rowOff>166383</xdr:rowOff>
    </xdr:to>
    <xdr:cxnSp macro="">
      <xdr:nvCxnSpPr>
        <xdr:cNvPr id="122" name="直線コネクタ 121"/>
        <xdr:cNvCxnSpPr/>
      </xdr:nvCxnSpPr>
      <xdr:spPr>
        <a:xfrm flipV="1">
          <a:off x="2019300" y="9747415"/>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166383</xdr:rowOff>
    </xdr:from>
    <xdr:to>
      <xdr:col>2</xdr:col>
      <xdr:colOff>638175</xdr:colOff>
      <xdr:row>57</xdr:row>
      <xdr:rowOff>6159</xdr:rowOff>
    </xdr:to>
    <xdr:cxnSp macro="">
      <xdr:nvCxnSpPr>
        <xdr:cNvPr id="125" name="直線コネクタ 124"/>
        <xdr:cNvCxnSpPr/>
      </xdr:nvCxnSpPr>
      <xdr:spPr>
        <a:xfrm flipV="1">
          <a:off x="1130300" y="9767583"/>
          <a:ext cx="8890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138976</xdr:rowOff>
    </xdr:from>
    <xdr:to>
      <xdr:col>6</xdr:col>
      <xdr:colOff>561975</xdr:colOff>
      <xdr:row>56</xdr:row>
      <xdr:rowOff>69126</xdr:rowOff>
    </xdr:to>
    <xdr:sp macro="" textlink="">
      <xdr:nvSpPr>
        <xdr:cNvPr id="135" name="円/楕円 134"/>
        <xdr:cNvSpPr/>
      </xdr:nvSpPr>
      <xdr:spPr>
        <a:xfrm>
          <a:off x="4584700" y="95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161853</xdr:rowOff>
    </xdr:from>
    <xdr:ext cx="534377" cy="259045"/>
    <xdr:sp macro="" textlink="">
      <xdr:nvSpPr>
        <xdr:cNvPr id="136" name="物件費該当値テキスト"/>
        <xdr:cNvSpPr txBox="1"/>
      </xdr:nvSpPr>
      <xdr:spPr>
        <a:xfrm>
          <a:off x="4686300" y="942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72,557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53708</xdr:rowOff>
    </xdr:from>
    <xdr:to>
      <xdr:col>5</xdr:col>
      <xdr:colOff>409575</xdr:colOff>
      <xdr:row>56</xdr:row>
      <xdr:rowOff>155308</xdr:rowOff>
    </xdr:to>
    <xdr:sp macro="" textlink="">
      <xdr:nvSpPr>
        <xdr:cNvPr id="137" name="円/楕円 136"/>
        <xdr:cNvSpPr/>
      </xdr:nvSpPr>
      <xdr:spPr>
        <a:xfrm>
          <a:off x="3746500" y="96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385</xdr:rowOff>
    </xdr:from>
    <xdr:ext cx="534377" cy="259045"/>
    <xdr:sp macro="" textlink="">
      <xdr:nvSpPr>
        <xdr:cNvPr id="138" name="テキスト ボックス 137"/>
        <xdr:cNvSpPr txBox="1"/>
      </xdr:nvSpPr>
      <xdr:spPr>
        <a:xfrm>
          <a:off x="3530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95415</xdr:rowOff>
    </xdr:from>
    <xdr:to>
      <xdr:col>4</xdr:col>
      <xdr:colOff>206375</xdr:colOff>
      <xdr:row>57</xdr:row>
      <xdr:rowOff>25565</xdr:rowOff>
    </xdr:to>
    <xdr:sp macro="" textlink="">
      <xdr:nvSpPr>
        <xdr:cNvPr id="139" name="円/楕円 138"/>
        <xdr:cNvSpPr/>
      </xdr:nvSpPr>
      <xdr:spPr>
        <a:xfrm>
          <a:off x="2857500" y="96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16692</xdr:rowOff>
    </xdr:from>
    <xdr:ext cx="534377" cy="259045"/>
    <xdr:sp macro="" textlink="">
      <xdr:nvSpPr>
        <xdr:cNvPr id="140" name="テキスト ボックス 139"/>
        <xdr:cNvSpPr txBox="1"/>
      </xdr:nvSpPr>
      <xdr:spPr>
        <a:xfrm>
          <a:off x="2641111" y="97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115583</xdr:rowOff>
    </xdr:from>
    <xdr:to>
      <xdr:col>3</xdr:col>
      <xdr:colOff>3175</xdr:colOff>
      <xdr:row>57</xdr:row>
      <xdr:rowOff>45733</xdr:rowOff>
    </xdr:to>
    <xdr:sp macro="" textlink="">
      <xdr:nvSpPr>
        <xdr:cNvPr id="141" name="円/楕円 140"/>
        <xdr:cNvSpPr/>
      </xdr:nvSpPr>
      <xdr:spPr>
        <a:xfrm>
          <a:off x="1968500" y="97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36860</xdr:rowOff>
    </xdr:from>
    <xdr:ext cx="534377" cy="259045"/>
    <xdr:sp macro="" textlink="">
      <xdr:nvSpPr>
        <xdr:cNvPr id="142" name="テキスト ボックス 141"/>
        <xdr:cNvSpPr txBox="1"/>
      </xdr:nvSpPr>
      <xdr:spPr>
        <a:xfrm>
          <a:off x="1752111" y="98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126809</xdr:rowOff>
    </xdr:from>
    <xdr:to>
      <xdr:col>1</xdr:col>
      <xdr:colOff>485775</xdr:colOff>
      <xdr:row>57</xdr:row>
      <xdr:rowOff>56959</xdr:rowOff>
    </xdr:to>
    <xdr:sp macro="" textlink="">
      <xdr:nvSpPr>
        <xdr:cNvPr id="143" name="円/楕円 142"/>
        <xdr:cNvSpPr/>
      </xdr:nvSpPr>
      <xdr:spPr>
        <a:xfrm>
          <a:off x="1079500" y="97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48086</xdr:rowOff>
    </xdr:from>
    <xdr:ext cx="534377" cy="259045"/>
    <xdr:sp macro="" textlink="">
      <xdr:nvSpPr>
        <xdr:cNvPr id="144" name="テキスト ボックス 143"/>
        <xdr:cNvSpPr txBox="1"/>
      </xdr:nvSpPr>
      <xdr:spPr>
        <a:xfrm>
          <a:off x="863111" y="982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128544</xdr:rowOff>
    </xdr:from>
    <xdr:to>
      <xdr:col>6</xdr:col>
      <xdr:colOff>511175</xdr:colOff>
      <xdr:row>76</xdr:row>
      <xdr:rowOff>93340</xdr:rowOff>
    </xdr:to>
    <xdr:cxnSp macro="">
      <xdr:nvCxnSpPr>
        <xdr:cNvPr id="171" name="直線コネクタ 170"/>
        <xdr:cNvCxnSpPr/>
      </xdr:nvCxnSpPr>
      <xdr:spPr>
        <a:xfrm flipV="1">
          <a:off x="3797300" y="12987294"/>
          <a:ext cx="8382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124843</xdr:rowOff>
    </xdr:from>
    <xdr:ext cx="469744" cy="259045"/>
    <xdr:sp macro="" textlink="">
      <xdr:nvSpPr>
        <xdr:cNvPr id="172" name="維持補修費平均値テキスト"/>
        <xdr:cNvSpPr txBox="1"/>
      </xdr:nvSpPr>
      <xdr:spPr>
        <a:xfrm>
          <a:off x="4686300" y="13155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47025</xdr:rowOff>
    </xdr:from>
    <xdr:to>
      <xdr:col>5</xdr:col>
      <xdr:colOff>358775</xdr:colOff>
      <xdr:row>76</xdr:row>
      <xdr:rowOff>93340</xdr:rowOff>
    </xdr:to>
    <xdr:cxnSp macro="">
      <xdr:nvCxnSpPr>
        <xdr:cNvPr id="174" name="直線コネクタ 173"/>
        <xdr:cNvCxnSpPr/>
      </xdr:nvCxnSpPr>
      <xdr:spPr>
        <a:xfrm>
          <a:off x="2908300" y="13077225"/>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88039</xdr:rowOff>
    </xdr:from>
    <xdr:ext cx="469744" cy="259045"/>
    <xdr:sp macro="" textlink="">
      <xdr:nvSpPr>
        <xdr:cNvPr id="176" name="テキスト ボックス 175"/>
        <xdr:cNvSpPr txBox="1"/>
      </xdr:nvSpPr>
      <xdr:spPr>
        <a:xfrm>
          <a:off x="3562427"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47025</xdr:rowOff>
    </xdr:from>
    <xdr:to>
      <xdr:col>4</xdr:col>
      <xdr:colOff>155575</xdr:colOff>
      <xdr:row>76</xdr:row>
      <xdr:rowOff>73268</xdr:rowOff>
    </xdr:to>
    <xdr:cxnSp macro="">
      <xdr:nvCxnSpPr>
        <xdr:cNvPr id="177" name="直線コネクタ 176"/>
        <xdr:cNvCxnSpPr/>
      </xdr:nvCxnSpPr>
      <xdr:spPr>
        <a:xfrm flipV="1">
          <a:off x="2019300" y="13077225"/>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42043</xdr:rowOff>
    </xdr:from>
    <xdr:ext cx="469744" cy="259045"/>
    <xdr:sp macro="" textlink="">
      <xdr:nvSpPr>
        <xdr:cNvPr id="179" name="テキスト ボックス 178"/>
        <xdr:cNvSpPr txBox="1"/>
      </xdr:nvSpPr>
      <xdr:spPr>
        <a:xfrm>
          <a:off x="2673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21879</xdr:rowOff>
    </xdr:from>
    <xdr:to>
      <xdr:col>2</xdr:col>
      <xdr:colOff>638175</xdr:colOff>
      <xdr:row>76</xdr:row>
      <xdr:rowOff>73268</xdr:rowOff>
    </xdr:to>
    <xdr:cxnSp macro="">
      <xdr:nvCxnSpPr>
        <xdr:cNvPr id="180" name="直線コネクタ 179"/>
        <xdr:cNvCxnSpPr/>
      </xdr:nvCxnSpPr>
      <xdr:spPr>
        <a:xfrm>
          <a:off x="1130300" y="13052079"/>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77294</xdr:rowOff>
    </xdr:from>
    <xdr:ext cx="469744" cy="259045"/>
    <xdr:sp macro="" textlink="">
      <xdr:nvSpPr>
        <xdr:cNvPr id="182" name="テキスト ボックス 181"/>
        <xdr:cNvSpPr txBox="1"/>
      </xdr:nvSpPr>
      <xdr:spPr>
        <a:xfrm>
          <a:off x="1784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73637</xdr:rowOff>
    </xdr:from>
    <xdr:ext cx="469744" cy="259045"/>
    <xdr:sp macro="" textlink="">
      <xdr:nvSpPr>
        <xdr:cNvPr id="184" name="テキスト ボックス 183"/>
        <xdr:cNvSpPr txBox="1"/>
      </xdr:nvSpPr>
      <xdr:spPr>
        <a:xfrm>
          <a:off x="895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77744</xdr:rowOff>
    </xdr:from>
    <xdr:to>
      <xdr:col>6</xdr:col>
      <xdr:colOff>561975</xdr:colOff>
      <xdr:row>76</xdr:row>
      <xdr:rowOff>7894</xdr:rowOff>
    </xdr:to>
    <xdr:sp macro="" textlink="">
      <xdr:nvSpPr>
        <xdr:cNvPr id="190" name="円/楕円 189"/>
        <xdr:cNvSpPr/>
      </xdr:nvSpPr>
      <xdr:spPr>
        <a:xfrm>
          <a:off x="4584700" y="129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100621</xdr:rowOff>
    </xdr:from>
    <xdr:ext cx="534377" cy="259045"/>
    <xdr:sp macro="" textlink="">
      <xdr:nvSpPr>
        <xdr:cNvPr id="191" name="維持補修費該当値テキスト"/>
        <xdr:cNvSpPr txBox="1"/>
      </xdr:nvSpPr>
      <xdr:spPr>
        <a:xfrm>
          <a:off x="4686300" y="1278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42540</xdr:rowOff>
    </xdr:from>
    <xdr:to>
      <xdr:col>5</xdr:col>
      <xdr:colOff>409575</xdr:colOff>
      <xdr:row>76</xdr:row>
      <xdr:rowOff>144140</xdr:rowOff>
    </xdr:to>
    <xdr:sp macro="" textlink="">
      <xdr:nvSpPr>
        <xdr:cNvPr id="192" name="円/楕円 191"/>
        <xdr:cNvSpPr/>
      </xdr:nvSpPr>
      <xdr:spPr>
        <a:xfrm>
          <a:off x="3746500" y="130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160667</xdr:rowOff>
    </xdr:from>
    <xdr:ext cx="469744" cy="259045"/>
    <xdr:sp macro="" textlink="">
      <xdr:nvSpPr>
        <xdr:cNvPr id="193" name="テキスト ボックス 192"/>
        <xdr:cNvSpPr txBox="1"/>
      </xdr:nvSpPr>
      <xdr:spPr>
        <a:xfrm>
          <a:off x="3562427" y="1284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167675</xdr:rowOff>
    </xdr:from>
    <xdr:to>
      <xdr:col>4</xdr:col>
      <xdr:colOff>206375</xdr:colOff>
      <xdr:row>76</xdr:row>
      <xdr:rowOff>97825</xdr:rowOff>
    </xdr:to>
    <xdr:sp macro="" textlink="">
      <xdr:nvSpPr>
        <xdr:cNvPr id="194" name="円/楕円 193"/>
        <xdr:cNvSpPr/>
      </xdr:nvSpPr>
      <xdr:spPr>
        <a:xfrm>
          <a:off x="2857500" y="1302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114353</xdr:rowOff>
    </xdr:from>
    <xdr:ext cx="469744" cy="259045"/>
    <xdr:sp macro="" textlink="">
      <xdr:nvSpPr>
        <xdr:cNvPr id="195" name="テキスト ボックス 194"/>
        <xdr:cNvSpPr txBox="1"/>
      </xdr:nvSpPr>
      <xdr:spPr>
        <a:xfrm>
          <a:off x="2673427" y="1280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22468</xdr:rowOff>
    </xdr:from>
    <xdr:to>
      <xdr:col>3</xdr:col>
      <xdr:colOff>3175</xdr:colOff>
      <xdr:row>76</xdr:row>
      <xdr:rowOff>124068</xdr:rowOff>
    </xdr:to>
    <xdr:sp macro="" textlink="">
      <xdr:nvSpPr>
        <xdr:cNvPr id="196" name="円/楕円 195"/>
        <xdr:cNvSpPr/>
      </xdr:nvSpPr>
      <xdr:spPr>
        <a:xfrm>
          <a:off x="1968500" y="130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140596</xdr:rowOff>
    </xdr:from>
    <xdr:ext cx="469744" cy="259045"/>
    <xdr:sp macro="" textlink="">
      <xdr:nvSpPr>
        <xdr:cNvPr id="197" name="テキスト ボックス 196"/>
        <xdr:cNvSpPr txBox="1"/>
      </xdr:nvSpPr>
      <xdr:spPr>
        <a:xfrm>
          <a:off x="1784427" y="1282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142529</xdr:rowOff>
    </xdr:from>
    <xdr:to>
      <xdr:col>1</xdr:col>
      <xdr:colOff>485775</xdr:colOff>
      <xdr:row>76</xdr:row>
      <xdr:rowOff>72679</xdr:rowOff>
    </xdr:to>
    <xdr:sp macro="" textlink="">
      <xdr:nvSpPr>
        <xdr:cNvPr id="198" name="円/楕円 197"/>
        <xdr:cNvSpPr/>
      </xdr:nvSpPr>
      <xdr:spPr>
        <a:xfrm>
          <a:off x="1079500" y="130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89206</xdr:rowOff>
    </xdr:from>
    <xdr:ext cx="534377" cy="259045"/>
    <xdr:sp macro="" textlink="">
      <xdr:nvSpPr>
        <xdr:cNvPr id="199" name="テキスト ボックス 198"/>
        <xdr:cNvSpPr txBox="1"/>
      </xdr:nvSpPr>
      <xdr:spPr>
        <a:xfrm>
          <a:off x="863111" y="1277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18349</xdr:rowOff>
    </xdr:from>
    <xdr:to>
      <xdr:col>6</xdr:col>
      <xdr:colOff>511175</xdr:colOff>
      <xdr:row>95</xdr:row>
      <xdr:rowOff>85292</xdr:rowOff>
    </xdr:to>
    <xdr:cxnSp macro="">
      <xdr:nvCxnSpPr>
        <xdr:cNvPr id="227" name="直線コネクタ 226"/>
        <xdr:cNvCxnSpPr/>
      </xdr:nvCxnSpPr>
      <xdr:spPr>
        <a:xfrm flipV="1">
          <a:off x="3797300" y="16306099"/>
          <a:ext cx="838200" cy="6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1526</xdr:rowOff>
    </xdr:from>
    <xdr:ext cx="599010" cy="259045"/>
    <xdr:sp macro="" textlink="">
      <xdr:nvSpPr>
        <xdr:cNvPr id="228" name="扶助費平均値テキスト"/>
        <xdr:cNvSpPr txBox="1"/>
      </xdr:nvSpPr>
      <xdr:spPr>
        <a:xfrm>
          <a:off x="4686300" y="16289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85292</xdr:rowOff>
    </xdr:from>
    <xdr:to>
      <xdr:col>5</xdr:col>
      <xdr:colOff>358775</xdr:colOff>
      <xdr:row>95</xdr:row>
      <xdr:rowOff>106023</xdr:rowOff>
    </xdr:to>
    <xdr:cxnSp macro="">
      <xdr:nvCxnSpPr>
        <xdr:cNvPr id="230" name="直線コネクタ 229"/>
        <xdr:cNvCxnSpPr/>
      </xdr:nvCxnSpPr>
      <xdr:spPr>
        <a:xfrm flipV="1">
          <a:off x="2908300" y="16373042"/>
          <a:ext cx="889000" cy="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20446</xdr:rowOff>
    </xdr:from>
    <xdr:ext cx="599010" cy="259045"/>
    <xdr:sp macro="" textlink="">
      <xdr:nvSpPr>
        <xdr:cNvPr id="232" name="テキスト ボックス 231"/>
        <xdr:cNvSpPr txBox="1"/>
      </xdr:nvSpPr>
      <xdr:spPr>
        <a:xfrm>
          <a:off x="3497794" y="164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106023</xdr:rowOff>
    </xdr:from>
    <xdr:to>
      <xdr:col>4</xdr:col>
      <xdr:colOff>155575</xdr:colOff>
      <xdr:row>96</xdr:row>
      <xdr:rowOff>30164</xdr:rowOff>
    </xdr:to>
    <xdr:cxnSp macro="">
      <xdr:nvCxnSpPr>
        <xdr:cNvPr id="233" name="直線コネクタ 232"/>
        <xdr:cNvCxnSpPr/>
      </xdr:nvCxnSpPr>
      <xdr:spPr>
        <a:xfrm flipV="1">
          <a:off x="2019300" y="16393773"/>
          <a:ext cx="889000" cy="9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25311</xdr:rowOff>
    </xdr:from>
    <xdr:ext cx="534377" cy="259045"/>
    <xdr:sp macro="" textlink="">
      <xdr:nvSpPr>
        <xdr:cNvPr id="235" name="テキスト ボックス 234"/>
        <xdr:cNvSpPr txBox="1"/>
      </xdr:nvSpPr>
      <xdr:spPr>
        <a:xfrm>
          <a:off x="2641111" y="166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30164</xdr:rowOff>
    </xdr:from>
    <xdr:to>
      <xdr:col>2</xdr:col>
      <xdr:colOff>638175</xdr:colOff>
      <xdr:row>96</xdr:row>
      <xdr:rowOff>53417</xdr:rowOff>
    </xdr:to>
    <xdr:cxnSp macro="">
      <xdr:nvCxnSpPr>
        <xdr:cNvPr id="236" name="直線コネクタ 235"/>
        <xdr:cNvCxnSpPr/>
      </xdr:nvCxnSpPr>
      <xdr:spPr>
        <a:xfrm flipV="1">
          <a:off x="1130300" y="16489364"/>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80669</xdr:rowOff>
    </xdr:from>
    <xdr:ext cx="534377" cy="259045"/>
    <xdr:sp macro="" textlink="">
      <xdr:nvSpPr>
        <xdr:cNvPr id="238" name="テキスト ボックス 237"/>
        <xdr:cNvSpPr txBox="1"/>
      </xdr:nvSpPr>
      <xdr:spPr>
        <a:xfrm>
          <a:off x="1752111" y="167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98444</xdr:rowOff>
    </xdr:from>
    <xdr:ext cx="534377" cy="259045"/>
    <xdr:sp macro="" textlink="">
      <xdr:nvSpPr>
        <xdr:cNvPr id="240" name="テキスト ボックス 239"/>
        <xdr:cNvSpPr txBox="1"/>
      </xdr:nvSpPr>
      <xdr:spPr>
        <a:xfrm>
          <a:off x="863111" y="167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138999</xdr:rowOff>
    </xdr:from>
    <xdr:to>
      <xdr:col>6</xdr:col>
      <xdr:colOff>561975</xdr:colOff>
      <xdr:row>95</xdr:row>
      <xdr:rowOff>69149</xdr:rowOff>
    </xdr:to>
    <xdr:sp macro="" textlink="">
      <xdr:nvSpPr>
        <xdr:cNvPr id="246" name="円/楕円 245"/>
        <xdr:cNvSpPr/>
      </xdr:nvSpPr>
      <xdr:spPr>
        <a:xfrm>
          <a:off x="4584700" y="162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161876</xdr:rowOff>
    </xdr:from>
    <xdr:ext cx="599010" cy="259045"/>
    <xdr:sp macro="" textlink="">
      <xdr:nvSpPr>
        <xdr:cNvPr id="247" name="扶助費該当値テキスト"/>
        <xdr:cNvSpPr txBox="1"/>
      </xdr:nvSpPr>
      <xdr:spPr>
        <a:xfrm>
          <a:off x="4686300" y="1610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119,521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34492</xdr:rowOff>
    </xdr:from>
    <xdr:to>
      <xdr:col>5</xdr:col>
      <xdr:colOff>409575</xdr:colOff>
      <xdr:row>95</xdr:row>
      <xdr:rowOff>136092</xdr:rowOff>
    </xdr:to>
    <xdr:sp macro="" textlink="">
      <xdr:nvSpPr>
        <xdr:cNvPr id="248" name="円/楕円 247"/>
        <xdr:cNvSpPr/>
      </xdr:nvSpPr>
      <xdr:spPr>
        <a:xfrm>
          <a:off x="3746500" y="163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152619</xdr:rowOff>
    </xdr:from>
    <xdr:ext cx="599010" cy="259045"/>
    <xdr:sp macro="" textlink="">
      <xdr:nvSpPr>
        <xdr:cNvPr id="249" name="テキスト ボックス 248"/>
        <xdr:cNvSpPr txBox="1"/>
      </xdr:nvSpPr>
      <xdr:spPr>
        <a:xfrm>
          <a:off x="3497794" y="1609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112,200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55223</xdr:rowOff>
    </xdr:from>
    <xdr:to>
      <xdr:col>4</xdr:col>
      <xdr:colOff>206375</xdr:colOff>
      <xdr:row>95</xdr:row>
      <xdr:rowOff>156823</xdr:rowOff>
    </xdr:to>
    <xdr:sp macro="" textlink="">
      <xdr:nvSpPr>
        <xdr:cNvPr id="250" name="円/楕円 249"/>
        <xdr:cNvSpPr/>
      </xdr:nvSpPr>
      <xdr:spPr>
        <a:xfrm>
          <a:off x="2857500" y="163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1900</xdr:rowOff>
    </xdr:from>
    <xdr:ext cx="599010" cy="259045"/>
    <xdr:sp macro="" textlink="">
      <xdr:nvSpPr>
        <xdr:cNvPr id="251" name="テキスト ボックス 250"/>
        <xdr:cNvSpPr txBox="1"/>
      </xdr:nvSpPr>
      <xdr:spPr>
        <a:xfrm>
          <a:off x="2608794" y="1611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150814</xdr:rowOff>
    </xdr:from>
    <xdr:to>
      <xdr:col>3</xdr:col>
      <xdr:colOff>3175</xdr:colOff>
      <xdr:row>96</xdr:row>
      <xdr:rowOff>80964</xdr:rowOff>
    </xdr:to>
    <xdr:sp macro="" textlink="">
      <xdr:nvSpPr>
        <xdr:cNvPr id="252" name="円/楕円 251"/>
        <xdr:cNvSpPr/>
      </xdr:nvSpPr>
      <xdr:spPr>
        <a:xfrm>
          <a:off x="1968500" y="164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97491</xdr:rowOff>
    </xdr:from>
    <xdr:ext cx="534377" cy="259045"/>
    <xdr:sp macro="" textlink="">
      <xdr:nvSpPr>
        <xdr:cNvPr id="253" name="テキスト ボックス 252"/>
        <xdr:cNvSpPr txBox="1"/>
      </xdr:nvSpPr>
      <xdr:spPr>
        <a:xfrm>
          <a:off x="1752111" y="162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2617</xdr:rowOff>
    </xdr:from>
    <xdr:to>
      <xdr:col>1</xdr:col>
      <xdr:colOff>485775</xdr:colOff>
      <xdr:row>96</xdr:row>
      <xdr:rowOff>104217</xdr:rowOff>
    </xdr:to>
    <xdr:sp macro="" textlink="">
      <xdr:nvSpPr>
        <xdr:cNvPr id="254" name="円/楕円 253"/>
        <xdr:cNvSpPr/>
      </xdr:nvSpPr>
      <xdr:spPr>
        <a:xfrm>
          <a:off x="1079500" y="16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120744</xdr:rowOff>
    </xdr:from>
    <xdr:ext cx="534377" cy="259045"/>
    <xdr:sp macro="" textlink="">
      <xdr:nvSpPr>
        <xdr:cNvPr id="255" name="テキスト ボックス 254"/>
        <xdr:cNvSpPr txBox="1"/>
      </xdr:nvSpPr>
      <xdr:spPr>
        <a:xfrm>
          <a:off x="863111" y="162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148006</xdr:rowOff>
    </xdr:from>
    <xdr:to>
      <xdr:col>15</xdr:col>
      <xdr:colOff>180975</xdr:colOff>
      <xdr:row>36</xdr:row>
      <xdr:rowOff>78555</xdr:rowOff>
    </xdr:to>
    <xdr:cxnSp macro="">
      <xdr:nvCxnSpPr>
        <xdr:cNvPr id="287" name="直線コネクタ 286"/>
        <xdr:cNvCxnSpPr/>
      </xdr:nvCxnSpPr>
      <xdr:spPr>
        <a:xfrm>
          <a:off x="9639300" y="6148756"/>
          <a:ext cx="838200" cy="10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148006</xdr:rowOff>
    </xdr:from>
    <xdr:to>
      <xdr:col>14</xdr:col>
      <xdr:colOff>28575</xdr:colOff>
      <xdr:row>37</xdr:row>
      <xdr:rowOff>42436</xdr:rowOff>
    </xdr:to>
    <xdr:cxnSp macro="">
      <xdr:nvCxnSpPr>
        <xdr:cNvPr id="290" name="直線コネクタ 289"/>
        <xdr:cNvCxnSpPr/>
      </xdr:nvCxnSpPr>
      <xdr:spPr>
        <a:xfrm flipV="1">
          <a:off x="8750300" y="6148756"/>
          <a:ext cx="889000" cy="23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3287</xdr:rowOff>
    </xdr:from>
    <xdr:ext cx="534377" cy="259045"/>
    <xdr:sp macro="" textlink="">
      <xdr:nvSpPr>
        <xdr:cNvPr id="292" name="テキスト ボックス 291"/>
        <xdr:cNvSpPr txBox="1"/>
      </xdr:nvSpPr>
      <xdr:spPr>
        <a:xfrm>
          <a:off x="9372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42436</xdr:rowOff>
    </xdr:from>
    <xdr:to>
      <xdr:col>12</xdr:col>
      <xdr:colOff>511175</xdr:colOff>
      <xdr:row>37</xdr:row>
      <xdr:rowOff>72111</xdr:rowOff>
    </xdr:to>
    <xdr:cxnSp macro="">
      <xdr:nvCxnSpPr>
        <xdr:cNvPr id="293" name="直線コネクタ 292"/>
        <xdr:cNvCxnSpPr/>
      </xdr:nvCxnSpPr>
      <xdr:spPr>
        <a:xfrm flipV="1">
          <a:off x="7861300" y="6386086"/>
          <a:ext cx="889000" cy="2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159475</xdr:rowOff>
    </xdr:from>
    <xdr:ext cx="534377" cy="259045"/>
    <xdr:sp macro="" textlink="">
      <xdr:nvSpPr>
        <xdr:cNvPr id="295" name="テキスト ボックス 294"/>
        <xdr:cNvSpPr txBox="1"/>
      </xdr:nvSpPr>
      <xdr:spPr>
        <a:xfrm>
          <a:off x="8483111" y="65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72111</xdr:rowOff>
    </xdr:from>
    <xdr:to>
      <xdr:col>11</xdr:col>
      <xdr:colOff>307975</xdr:colOff>
      <xdr:row>37</xdr:row>
      <xdr:rowOff>108251</xdr:rowOff>
    </xdr:to>
    <xdr:cxnSp macro="">
      <xdr:nvCxnSpPr>
        <xdr:cNvPr id="296" name="直線コネクタ 295"/>
        <xdr:cNvCxnSpPr/>
      </xdr:nvCxnSpPr>
      <xdr:spPr>
        <a:xfrm flipV="1">
          <a:off x="6972300" y="6415761"/>
          <a:ext cx="8890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15260</xdr:rowOff>
    </xdr:from>
    <xdr:ext cx="534377" cy="259045"/>
    <xdr:sp macro="" textlink="">
      <xdr:nvSpPr>
        <xdr:cNvPr id="298" name="テキスト ボックス 297"/>
        <xdr:cNvSpPr txBox="1"/>
      </xdr:nvSpPr>
      <xdr:spPr>
        <a:xfrm>
          <a:off x="7594111" y="65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23338</xdr:rowOff>
    </xdr:from>
    <xdr:ext cx="534377" cy="259045"/>
    <xdr:sp macro="" textlink="">
      <xdr:nvSpPr>
        <xdr:cNvPr id="300" name="テキスト ボックス 299"/>
        <xdr:cNvSpPr txBox="1"/>
      </xdr:nvSpPr>
      <xdr:spPr>
        <a:xfrm>
          <a:off x="6705111" y="65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27755</xdr:rowOff>
    </xdr:from>
    <xdr:to>
      <xdr:col>15</xdr:col>
      <xdr:colOff>231775</xdr:colOff>
      <xdr:row>36</xdr:row>
      <xdr:rowOff>129355</xdr:rowOff>
    </xdr:to>
    <xdr:sp macro="" textlink="">
      <xdr:nvSpPr>
        <xdr:cNvPr id="306" name="円/楕円 305"/>
        <xdr:cNvSpPr/>
      </xdr:nvSpPr>
      <xdr:spPr>
        <a:xfrm>
          <a:off x="10426700" y="61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50632</xdr:rowOff>
    </xdr:from>
    <xdr:ext cx="534377" cy="259045"/>
    <xdr:sp macro="" textlink="">
      <xdr:nvSpPr>
        <xdr:cNvPr id="307" name="補助費等該当値テキスト"/>
        <xdr:cNvSpPr txBox="1"/>
      </xdr:nvSpPr>
      <xdr:spPr>
        <a:xfrm>
          <a:off x="10528300" y="60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79,117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97206</xdr:rowOff>
    </xdr:from>
    <xdr:to>
      <xdr:col>14</xdr:col>
      <xdr:colOff>79375</xdr:colOff>
      <xdr:row>36</xdr:row>
      <xdr:rowOff>27356</xdr:rowOff>
    </xdr:to>
    <xdr:sp macro="" textlink="">
      <xdr:nvSpPr>
        <xdr:cNvPr id="308" name="円/楕円 307"/>
        <xdr:cNvSpPr/>
      </xdr:nvSpPr>
      <xdr:spPr>
        <a:xfrm>
          <a:off x="9588500" y="60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43883</xdr:rowOff>
    </xdr:from>
    <xdr:ext cx="534377" cy="259045"/>
    <xdr:sp macro="" textlink="">
      <xdr:nvSpPr>
        <xdr:cNvPr id="309" name="テキスト ボックス 308"/>
        <xdr:cNvSpPr txBox="1"/>
      </xdr:nvSpPr>
      <xdr:spPr>
        <a:xfrm>
          <a:off x="9372111" y="58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163086</xdr:rowOff>
    </xdr:from>
    <xdr:to>
      <xdr:col>12</xdr:col>
      <xdr:colOff>561975</xdr:colOff>
      <xdr:row>37</xdr:row>
      <xdr:rowOff>93236</xdr:rowOff>
    </xdr:to>
    <xdr:sp macro="" textlink="">
      <xdr:nvSpPr>
        <xdr:cNvPr id="310" name="円/楕円 309"/>
        <xdr:cNvSpPr/>
      </xdr:nvSpPr>
      <xdr:spPr>
        <a:xfrm>
          <a:off x="8699500" y="63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109763</xdr:rowOff>
    </xdr:from>
    <xdr:ext cx="534377" cy="259045"/>
    <xdr:sp macro="" textlink="">
      <xdr:nvSpPr>
        <xdr:cNvPr id="311" name="テキスト ボックス 310"/>
        <xdr:cNvSpPr txBox="1"/>
      </xdr:nvSpPr>
      <xdr:spPr>
        <a:xfrm>
          <a:off x="8483111" y="61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21311</xdr:rowOff>
    </xdr:from>
    <xdr:to>
      <xdr:col>11</xdr:col>
      <xdr:colOff>358775</xdr:colOff>
      <xdr:row>37</xdr:row>
      <xdr:rowOff>122911</xdr:rowOff>
    </xdr:to>
    <xdr:sp macro="" textlink="">
      <xdr:nvSpPr>
        <xdr:cNvPr id="312" name="円/楕円 311"/>
        <xdr:cNvSpPr/>
      </xdr:nvSpPr>
      <xdr:spPr>
        <a:xfrm>
          <a:off x="7810500" y="63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139438</xdr:rowOff>
    </xdr:from>
    <xdr:ext cx="534377" cy="259045"/>
    <xdr:sp macro="" textlink="">
      <xdr:nvSpPr>
        <xdr:cNvPr id="313" name="テキスト ボックス 312"/>
        <xdr:cNvSpPr txBox="1"/>
      </xdr:nvSpPr>
      <xdr:spPr>
        <a:xfrm>
          <a:off x="7594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57451</xdr:rowOff>
    </xdr:from>
    <xdr:to>
      <xdr:col>10</xdr:col>
      <xdr:colOff>155575</xdr:colOff>
      <xdr:row>37</xdr:row>
      <xdr:rowOff>159051</xdr:rowOff>
    </xdr:to>
    <xdr:sp macro="" textlink="">
      <xdr:nvSpPr>
        <xdr:cNvPr id="314" name="円/楕円 313"/>
        <xdr:cNvSpPr/>
      </xdr:nvSpPr>
      <xdr:spPr>
        <a:xfrm>
          <a:off x="6921500" y="64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4128</xdr:rowOff>
    </xdr:from>
    <xdr:ext cx="534377" cy="259045"/>
    <xdr:sp macro="" textlink="">
      <xdr:nvSpPr>
        <xdr:cNvPr id="315" name="テキスト ボックス 314"/>
        <xdr:cNvSpPr txBox="1"/>
      </xdr:nvSpPr>
      <xdr:spPr>
        <a:xfrm>
          <a:off x="6705111" y="617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18153</xdr:rowOff>
    </xdr:from>
    <xdr:to>
      <xdr:col>15</xdr:col>
      <xdr:colOff>180975</xdr:colOff>
      <xdr:row>58</xdr:row>
      <xdr:rowOff>117963</xdr:rowOff>
    </xdr:to>
    <xdr:cxnSp macro="">
      <xdr:nvCxnSpPr>
        <xdr:cNvPr id="346" name="直線コネクタ 345"/>
        <xdr:cNvCxnSpPr/>
      </xdr:nvCxnSpPr>
      <xdr:spPr>
        <a:xfrm flipV="1">
          <a:off x="9639300" y="9962253"/>
          <a:ext cx="838200" cy="9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7"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59540</xdr:rowOff>
    </xdr:from>
    <xdr:to>
      <xdr:col>14</xdr:col>
      <xdr:colOff>28575</xdr:colOff>
      <xdr:row>58</xdr:row>
      <xdr:rowOff>117963</xdr:rowOff>
    </xdr:to>
    <xdr:cxnSp macro="">
      <xdr:nvCxnSpPr>
        <xdr:cNvPr id="349" name="直線コネクタ 348"/>
        <xdr:cNvCxnSpPr/>
      </xdr:nvCxnSpPr>
      <xdr:spPr>
        <a:xfrm>
          <a:off x="8750300" y="9832190"/>
          <a:ext cx="889000" cy="2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59540</xdr:rowOff>
    </xdr:from>
    <xdr:to>
      <xdr:col>12</xdr:col>
      <xdr:colOff>511175</xdr:colOff>
      <xdr:row>58</xdr:row>
      <xdr:rowOff>9799</xdr:rowOff>
    </xdr:to>
    <xdr:cxnSp macro="">
      <xdr:nvCxnSpPr>
        <xdr:cNvPr id="352" name="直線コネクタ 351"/>
        <xdr:cNvCxnSpPr/>
      </xdr:nvCxnSpPr>
      <xdr:spPr>
        <a:xfrm flipV="1">
          <a:off x="7861300" y="9832190"/>
          <a:ext cx="889000" cy="1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135534</xdr:rowOff>
    </xdr:from>
    <xdr:ext cx="599010" cy="259045"/>
    <xdr:sp macro="" textlink="">
      <xdr:nvSpPr>
        <xdr:cNvPr id="354" name="テキスト ボックス 353"/>
        <xdr:cNvSpPr txBox="1"/>
      </xdr:nvSpPr>
      <xdr:spPr>
        <a:xfrm>
          <a:off x="8450794" y="990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9799</xdr:rowOff>
    </xdr:from>
    <xdr:to>
      <xdr:col>11</xdr:col>
      <xdr:colOff>307975</xdr:colOff>
      <xdr:row>58</xdr:row>
      <xdr:rowOff>113192</xdr:rowOff>
    </xdr:to>
    <xdr:cxnSp macro="">
      <xdr:nvCxnSpPr>
        <xdr:cNvPr id="355" name="直線コネクタ 354"/>
        <xdr:cNvCxnSpPr/>
      </xdr:nvCxnSpPr>
      <xdr:spPr>
        <a:xfrm flipV="1">
          <a:off x="6972300" y="9953899"/>
          <a:ext cx="889000" cy="10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138803</xdr:rowOff>
    </xdr:from>
    <xdr:to>
      <xdr:col>15</xdr:col>
      <xdr:colOff>231775</xdr:colOff>
      <xdr:row>58</xdr:row>
      <xdr:rowOff>68953</xdr:rowOff>
    </xdr:to>
    <xdr:sp macro="" textlink="">
      <xdr:nvSpPr>
        <xdr:cNvPr id="365" name="円/楕円 364"/>
        <xdr:cNvSpPr/>
      </xdr:nvSpPr>
      <xdr:spPr>
        <a:xfrm>
          <a:off x="10426700" y="99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161680</xdr:rowOff>
    </xdr:from>
    <xdr:ext cx="534377" cy="259045"/>
    <xdr:sp macro="" textlink="">
      <xdr:nvSpPr>
        <xdr:cNvPr id="366" name="普通建設事業費該当値テキスト"/>
        <xdr:cNvSpPr txBox="1"/>
      </xdr:nvSpPr>
      <xdr:spPr>
        <a:xfrm>
          <a:off x="10528300" y="97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67163</xdr:rowOff>
    </xdr:from>
    <xdr:to>
      <xdr:col>14</xdr:col>
      <xdr:colOff>79375</xdr:colOff>
      <xdr:row>58</xdr:row>
      <xdr:rowOff>168763</xdr:rowOff>
    </xdr:to>
    <xdr:sp macro="" textlink="">
      <xdr:nvSpPr>
        <xdr:cNvPr id="367" name="円/楕円 366"/>
        <xdr:cNvSpPr/>
      </xdr:nvSpPr>
      <xdr:spPr>
        <a:xfrm>
          <a:off x="9588500" y="100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159890</xdr:rowOff>
    </xdr:from>
    <xdr:ext cx="534377" cy="259045"/>
    <xdr:sp macro="" textlink="">
      <xdr:nvSpPr>
        <xdr:cNvPr id="368" name="テキスト ボックス 367"/>
        <xdr:cNvSpPr txBox="1"/>
      </xdr:nvSpPr>
      <xdr:spPr>
        <a:xfrm>
          <a:off x="9372111" y="1010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8740</xdr:rowOff>
    </xdr:from>
    <xdr:to>
      <xdr:col>12</xdr:col>
      <xdr:colOff>561975</xdr:colOff>
      <xdr:row>57</xdr:row>
      <xdr:rowOff>110340</xdr:rowOff>
    </xdr:to>
    <xdr:sp macro="" textlink="">
      <xdr:nvSpPr>
        <xdr:cNvPr id="369" name="円/楕円 368"/>
        <xdr:cNvSpPr/>
      </xdr:nvSpPr>
      <xdr:spPr>
        <a:xfrm>
          <a:off x="8699500" y="978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126867</xdr:rowOff>
    </xdr:from>
    <xdr:ext cx="599010" cy="259045"/>
    <xdr:sp macro="" textlink="">
      <xdr:nvSpPr>
        <xdr:cNvPr id="370" name="テキスト ボックス 369"/>
        <xdr:cNvSpPr txBox="1"/>
      </xdr:nvSpPr>
      <xdr:spPr>
        <a:xfrm>
          <a:off x="8450794" y="955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130449</xdr:rowOff>
    </xdr:from>
    <xdr:to>
      <xdr:col>11</xdr:col>
      <xdr:colOff>358775</xdr:colOff>
      <xdr:row>58</xdr:row>
      <xdr:rowOff>60599</xdr:rowOff>
    </xdr:to>
    <xdr:sp macro="" textlink="">
      <xdr:nvSpPr>
        <xdr:cNvPr id="371" name="円/楕円 370"/>
        <xdr:cNvSpPr/>
      </xdr:nvSpPr>
      <xdr:spPr>
        <a:xfrm>
          <a:off x="7810500" y="99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51726</xdr:rowOff>
    </xdr:from>
    <xdr:ext cx="534377" cy="259045"/>
    <xdr:sp macro="" textlink="">
      <xdr:nvSpPr>
        <xdr:cNvPr id="372" name="テキスト ボックス 371"/>
        <xdr:cNvSpPr txBox="1"/>
      </xdr:nvSpPr>
      <xdr:spPr>
        <a:xfrm>
          <a:off x="7594111" y="999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62392</xdr:rowOff>
    </xdr:from>
    <xdr:to>
      <xdr:col>10</xdr:col>
      <xdr:colOff>155575</xdr:colOff>
      <xdr:row>58</xdr:row>
      <xdr:rowOff>163992</xdr:rowOff>
    </xdr:to>
    <xdr:sp macro="" textlink="">
      <xdr:nvSpPr>
        <xdr:cNvPr id="373" name="円/楕円 372"/>
        <xdr:cNvSpPr/>
      </xdr:nvSpPr>
      <xdr:spPr>
        <a:xfrm>
          <a:off x="6921500" y="100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155119</xdr:rowOff>
    </xdr:from>
    <xdr:ext cx="534377" cy="259045"/>
    <xdr:sp macro="" textlink="">
      <xdr:nvSpPr>
        <xdr:cNvPr id="374" name="テキスト ボックス 373"/>
        <xdr:cNvSpPr txBox="1"/>
      </xdr:nvSpPr>
      <xdr:spPr>
        <a:xfrm>
          <a:off x="6705111" y="1009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109029</xdr:rowOff>
    </xdr:from>
    <xdr:to>
      <xdr:col>15</xdr:col>
      <xdr:colOff>180975</xdr:colOff>
      <xdr:row>78</xdr:row>
      <xdr:rowOff>122205</xdr:rowOff>
    </xdr:to>
    <xdr:cxnSp macro="">
      <xdr:nvCxnSpPr>
        <xdr:cNvPr id="403" name="直線コネクタ 402"/>
        <xdr:cNvCxnSpPr/>
      </xdr:nvCxnSpPr>
      <xdr:spPr>
        <a:xfrm>
          <a:off x="9639300" y="13482129"/>
          <a:ext cx="8382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90823</xdr:rowOff>
    </xdr:from>
    <xdr:ext cx="534377" cy="259045"/>
    <xdr:sp macro="" textlink="">
      <xdr:nvSpPr>
        <xdr:cNvPr id="404" name="普通建設事業費 （ うち新規整備　）平均値テキスト"/>
        <xdr:cNvSpPr txBox="1"/>
      </xdr:nvSpPr>
      <xdr:spPr>
        <a:xfrm>
          <a:off x="10528300" y="134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90055</xdr:rowOff>
    </xdr:from>
    <xdr:to>
      <xdr:col>14</xdr:col>
      <xdr:colOff>28575</xdr:colOff>
      <xdr:row>78</xdr:row>
      <xdr:rowOff>109029</xdr:rowOff>
    </xdr:to>
    <xdr:cxnSp macro="">
      <xdr:nvCxnSpPr>
        <xdr:cNvPr id="406" name="直線コネクタ 405"/>
        <xdr:cNvCxnSpPr/>
      </xdr:nvCxnSpPr>
      <xdr:spPr>
        <a:xfrm>
          <a:off x="8750300" y="13463155"/>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71405</xdr:rowOff>
    </xdr:from>
    <xdr:to>
      <xdr:col>15</xdr:col>
      <xdr:colOff>231775</xdr:colOff>
      <xdr:row>79</xdr:row>
      <xdr:rowOff>1555</xdr:rowOff>
    </xdr:to>
    <xdr:sp macro="" textlink="">
      <xdr:nvSpPr>
        <xdr:cNvPr id="416" name="円/楕円 415"/>
        <xdr:cNvSpPr/>
      </xdr:nvSpPr>
      <xdr:spPr>
        <a:xfrm>
          <a:off x="10426700" y="13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30782</xdr:rowOff>
    </xdr:from>
    <xdr:ext cx="534377" cy="259045"/>
    <xdr:sp macro="" textlink="">
      <xdr:nvSpPr>
        <xdr:cNvPr id="417" name="普通建設事業費 （ うち新規整備　）該当値テキスト"/>
        <xdr:cNvSpPr txBox="1"/>
      </xdr:nvSpPr>
      <xdr:spPr>
        <a:xfrm>
          <a:off x="10528300" y="132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58229</xdr:rowOff>
    </xdr:from>
    <xdr:to>
      <xdr:col>14</xdr:col>
      <xdr:colOff>79375</xdr:colOff>
      <xdr:row>78</xdr:row>
      <xdr:rowOff>159829</xdr:rowOff>
    </xdr:to>
    <xdr:sp macro="" textlink="">
      <xdr:nvSpPr>
        <xdr:cNvPr id="418" name="円/楕円 417"/>
        <xdr:cNvSpPr/>
      </xdr:nvSpPr>
      <xdr:spPr>
        <a:xfrm>
          <a:off x="9588500" y="134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150956</xdr:rowOff>
    </xdr:from>
    <xdr:ext cx="534377" cy="259045"/>
    <xdr:sp macro="" textlink="">
      <xdr:nvSpPr>
        <xdr:cNvPr id="419" name="テキスト ボックス 418"/>
        <xdr:cNvSpPr txBox="1"/>
      </xdr:nvSpPr>
      <xdr:spPr>
        <a:xfrm>
          <a:off x="9372111" y="1352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39255</xdr:rowOff>
    </xdr:from>
    <xdr:to>
      <xdr:col>12</xdr:col>
      <xdr:colOff>561975</xdr:colOff>
      <xdr:row>78</xdr:row>
      <xdr:rowOff>140855</xdr:rowOff>
    </xdr:to>
    <xdr:sp macro="" textlink="">
      <xdr:nvSpPr>
        <xdr:cNvPr id="420" name="円/楕円 419"/>
        <xdr:cNvSpPr/>
      </xdr:nvSpPr>
      <xdr:spPr>
        <a:xfrm>
          <a:off x="8699500" y="13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131982</xdr:rowOff>
    </xdr:from>
    <xdr:ext cx="534377" cy="259045"/>
    <xdr:sp macro="" textlink="">
      <xdr:nvSpPr>
        <xdr:cNvPr id="421" name="テキスト ボックス 420"/>
        <xdr:cNvSpPr txBox="1"/>
      </xdr:nvSpPr>
      <xdr:spPr>
        <a:xfrm>
          <a:off x="8483111" y="1350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171004</xdr:rowOff>
    </xdr:from>
    <xdr:to>
      <xdr:col>15</xdr:col>
      <xdr:colOff>180975</xdr:colOff>
      <xdr:row>98</xdr:row>
      <xdr:rowOff>171004</xdr:rowOff>
    </xdr:to>
    <xdr:cxnSp macro="">
      <xdr:nvCxnSpPr>
        <xdr:cNvPr id="454" name="直線コネクタ 453"/>
        <xdr:cNvCxnSpPr/>
      </xdr:nvCxnSpPr>
      <xdr:spPr>
        <a:xfrm flipV="1">
          <a:off x="9639300" y="16458754"/>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5" name="普通建設事業費 （ うち更新整備　）平均値テキスト"/>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70134</xdr:rowOff>
    </xdr:from>
    <xdr:to>
      <xdr:col>14</xdr:col>
      <xdr:colOff>28575</xdr:colOff>
      <xdr:row>98</xdr:row>
      <xdr:rowOff>171004</xdr:rowOff>
    </xdr:to>
    <xdr:cxnSp macro="">
      <xdr:nvCxnSpPr>
        <xdr:cNvPr id="457" name="直線コネクタ 456"/>
        <xdr:cNvCxnSpPr/>
      </xdr:nvCxnSpPr>
      <xdr:spPr>
        <a:xfrm>
          <a:off x="8750300" y="16872234"/>
          <a:ext cx="889000" cy="10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149877</xdr:rowOff>
    </xdr:from>
    <xdr:ext cx="534377" cy="259045"/>
    <xdr:sp macro="" textlink="">
      <xdr:nvSpPr>
        <xdr:cNvPr id="459" name="テキスト ボックス 458"/>
        <xdr:cNvSpPr txBox="1"/>
      </xdr:nvSpPr>
      <xdr:spPr>
        <a:xfrm>
          <a:off x="9372111" y="16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120204</xdr:rowOff>
    </xdr:from>
    <xdr:to>
      <xdr:col>15</xdr:col>
      <xdr:colOff>231775</xdr:colOff>
      <xdr:row>96</xdr:row>
      <xdr:rowOff>50354</xdr:rowOff>
    </xdr:to>
    <xdr:sp macro="" textlink="">
      <xdr:nvSpPr>
        <xdr:cNvPr id="467" name="円/楕円 466"/>
        <xdr:cNvSpPr/>
      </xdr:nvSpPr>
      <xdr:spPr>
        <a:xfrm>
          <a:off x="10426700" y="164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143081</xdr:rowOff>
    </xdr:from>
    <xdr:ext cx="534377" cy="259045"/>
    <xdr:sp macro="" textlink="">
      <xdr:nvSpPr>
        <xdr:cNvPr id="468" name="普通建設事業費 （ うち更新整備　）該当値テキスト"/>
        <xdr:cNvSpPr txBox="1"/>
      </xdr:nvSpPr>
      <xdr:spPr>
        <a:xfrm>
          <a:off x="10528300" y="162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120204</xdr:rowOff>
    </xdr:from>
    <xdr:to>
      <xdr:col>14</xdr:col>
      <xdr:colOff>79375</xdr:colOff>
      <xdr:row>99</xdr:row>
      <xdr:rowOff>50354</xdr:rowOff>
    </xdr:to>
    <xdr:sp macro="" textlink="">
      <xdr:nvSpPr>
        <xdr:cNvPr id="469" name="円/楕円 468"/>
        <xdr:cNvSpPr/>
      </xdr:nvSpPr>
      <xdr:spPr>
        <a:xfrm>
          <a:off x="9588500" y="1692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41481</xdr:rowOff>
    </xdr:from>
    <xdr:ext cx="469744" cy="259045"/>
    <xdr:sp macro="" textlink="">
      <xdr:nvSpPr>
        <xdr:cNvPr id="470" name="テキスト ボックス 469"/>
        <xdr:cNvSpPr txBox="1"/>
      </xdr:nvSpPr>
      <xdr:spPr>
        <a:xfrm>
          <a:off x="9404427" y="1701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19334</xdr:rowOff>
    </xdr:from>
    <xdr:to>
      <xdr:col>12</xdr:col>
      <xdr:colOff>561975</xdr:colOff>
      <xdr:row>98</xdr:row>
      <xdr:rowOff>120934</xdr:rowOff>
    </xdr:to>
    <xdr:sp macro="" textlink="">
      <xdr:nvSpPr>
        <xdr:cNvPr id="471" name="円/楕円 470"/>
        <xdr:cNvSpPr/>
      </xdr:nvSpPr>
      <xdr:spPr>
        <a:xfrm>
          <a:off x="8699500" y="1682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112061</xdr:rowOff>
    </xdr:from>
    <xdr:ext cx="534377" cy="259045"/>
    <xdr:sp macro="" textlink="">
      <xdr:nvSpPr>
        <xdr:cNvPr id="472" name="テキスト ボックス 471"/>
        <xdr:cNvSpPr txBox="1"/>
      </xdr:nvSpPr>
      <xdr:spPr>
        <a:xfrm>
          <a:off x="8483111" y="1691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5495</xdr:rowOff>
    </xdr:from>
    <xdr:to>
      <xdr:col>23</xdr:col>
      <xdr:colOff>517525</xdr:colOff>
      <xdr:row>37</xdr:row>
      <xdr:rowOff>4467</xdr:rowOff>
    </xdr:to>
    <xdr:cxnSp macro="">
      <xdr:nvCxnSpPr>
        <xdr:cNvPr id="503" name="直線コネクタ 502"/>
        <xdr:cNvCxnSpPr/>
      </xdr:nvCxnSpPr>
      <xdr:spPr>
        <a:xfrm>
          <a:off x="15481300" y="5663345"/>
          <a:ext cx="838200" cy="6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126208</xdr:rowOff>
    </xdr:from>
    <xdr:ext cx="469744" cy="259045"/>
    <xdr:sp macro="" textlink="">
      <xdr:nvSpPr>
        <xdr:cNvPr id="504" name="災害復旧事業費平均値テキスト"/>
        <xdr:cNvSpPr txBox="1"/>
      </xdr:nvSpPr>
      <xdr:spPr>
        <a:xfrm>
          <a:off x="16370300" y="664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5495</xdr:rowOff>
    </xdr:from>
    <xdr:to>
      <xdr:col>22</xdr:col>
      <xdr:colOff>365125</xdr:colOff>
      <xdr:row>33</xdr:row>
      <xdr:rowOff>34217</xdr:rowOff>
    </xdr:to>
    <xdr:cxnSp macro="">
      <xdr:nvCxnSpPr>
        <xdr:cNvPr id="506" name="直線コネクタ 505"/>
        <xdr:cNvCxnSpPr/>
      </xdr:nvCxnSpPr>
      <xdr:spPr>
        <a:xfrm flipV="1">
          <a:off x="14592300" y="5663345"/>
          <a:ext cx="8890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84945</xdr:rowOff>
    </xdr:from>
    <xdr:ext cx="469744" cy="259045"/>
    <xdr:sp macro="" textlink="">
      <xdr:nvSpPr>
        <xdr:cNvPr id="508" name="テキスト ボックス 507"/>
        <xdr:cNvSpPr txBox="1"/>
      </xdr:nvSpPr>
      <xdr:spPr>
        <a:xfrm>
          <a:off x="15246427" y="677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34217</xdr:rowOff>
    </xdr:from>
    <xdr:to>
      <xdr:col>21</xdr:col>
      <xdr:colOff>161925</xdr:colOff>
      <xdr:row>35</xdr:row>
      <xdr:rowOff>98274</xdr:rowOff>
    </xdr:to>
    <xdr:cxnSp macro="">
      <xdr:nvCxnSpPr>
        <xdr:cNvPr id="509" name="直線コネクタ 508"/>
        <xdr:cNvCxnSpPr/>
      </xdr:nvCxnSpPr>
      <xdr:spPr>
        <a:xfrm flipV="1">
          <a:off x="13703300" y="5692067"/>
          <a:ext cx="889000" cy="40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8365</xdr:rowOff>
    </xdr:from>
    <xdr:ext cx="469744" cy="259045"/>
    <xdr:sp macro="" textlink="">
      <xdr:nvSpPr>
        <xdr:cNvPr id="511" name="テキスト ボックス 510"/>
        <xdr:cNvSpPr txBox="1"/>
      </xdr:nvSpPr>
      <xdr:spPr>
        <a:xfrm>
          <a:off x="14357427" y="66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98274</xdr:rowOff>
    </xdr:from>
    <xdr:to>
      <xdr:col>19</xdr:col>
      <xdr:colOff>644525</xdr:colOff>
      <xdr:row>39</xdr:row>
      <xdr:rowOff>60000</xdr:rowOff>
    </xdr:to>
    <xdr:cxnSp macro="">
      <xdr:nvCxnSpPr>
        <xdr:cNvPr id="512" name="直線コネクタ 511"/>
        <xdr:cNvCxnSpPr/>
      </xdr:nvCxnSpPr>
      <xdr:spPr>
        <a:xfrm flipV="1">
          <a:off x="12814300" y="6099024"/>
          <a:ext cx="889000" cy="6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11663</xdr:rowOff>
    </xdr:from>
    <xdr:ext cx="469744" cy="259045"/>
    <xdr:sp macro="" textlink="">
      <xdr:nvSpPr>
        <xdr:cNvPr id="514" name="テキスト ボックス 513"/>
        <xdr:cNvSpPr txBox="1"/>
      </xdr:nvSpPr>
      <xdr:spPr>
        <a:xfrm>
          <a:off x="13468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125117</xdr:rowOff>
    </xdr:from>
    <xdr:to>
      <xdr:col>23</xdr:col>
      <xdr:colOff>568325</xdr:colOff>
      <xdr:row>37</xdr:row>
      <xdr:rowOff>55267</xdr:rowOff>
    </xdr:to>
    <xdr:sp macro="" textlink="">
      <xdr:nvSpPr>
        <xdr:cNvPr id="522" name="円/楕円 521"/>
        <xdr:cNvSpPr/>
      </xdr:nvSpPr>
      <xdr:spPr>
        <a:xfrm>
          <a:off x="16268700" y="62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147994</xdr:rowOff>
    </xdr:from>
    <xdr:ext cx="534377" cy="259045"/>
    <xdr:sp macro="" textlink="">
      <xdr:nvSpPr>
        <xdr:cNvPr id="523" name="災害復旧事業費該当値テキスト"/>
        <xdr:cNvSpPr txBox="1"/>
      </xdr:nvSpPr>
      <xdr:spPr>
        <a:xfrm>
          <a:off x="16370300" y="614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26,782</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126145</xdr:rowOff>
    </xdr:from>
    <xdr:to>
      <xdr:col>22</xdr:col>
      <xdr:colOff>415925</xdr:colOff>
      <xdr:row>33</xdr:row>
      <xdr:rowOff>56295</xdr:rowOff>
    </xdr:to>
    <xdr:sp macro="" textlink="">
      <xdr:nvSpPr>
        <xdr:cNvPr id="524" name="円/楕円 523"/>
        <xdr:cNvSpPr/>
      </xdr:nvSpPr>
      <xdr:spPr>
        <a:xfrm>
          <a:off x="15430500" y="561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72822</xdr:rowOff>
    </xdr:from>
    <xdr:ext cx="534377" cy="259045"/>
    <xdr:sp macro="" textlink="">
      <xdr:nvSpPr>
        <xdr:cNvPr id="525" name="テキスト ボックス 524"/>
        <xdr:cNvSpPr txBox="1"/>
      </xdr:nvSpPr>
      <xdr:spPr>
        <a:xfrm>
          <a:off x="15214111" y="538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154867</xdr:rowOff>
    </xdr:from>
    <xdr:to>
      <xdr:col>21</xdr:col>
      <xdr:colOff>212725</xdr:colOff>
      <xdr:row>33</xdr:row>
      <xdr:rowOff>85017</xdr:rowOff>
    </xdr:to>
    <xdr:sp macro="" textlink="">
      <xdr:nvSpPr>
        <xdr:cNvPr id="526" name="円/楕円 525"/>
        <xdr:cNvSpPr/>
      </xdr:nvSpPr>
      <xdr:spPr>
        <a:xfrm>
          <a:off x="14541500" y="56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101544</xdr:rowOff>
    </xdr:from>
    <xdr:ext cx="534377" cy="259045"/>
    <xdr:sp macro="" textlink="">
      <xdr:nvSpPr>
        <xdr:cNvPr id="527" name="テキスト ボックス 526"/>
        <xdr:cNvSpPr txBox="1"/>
      </xdr:nvSpPr>
      <xdr:spPr>
        <a:xfrm>
          <a:off x="14325111" y="54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47474</xdr:rowOff>
    </xdr:from>
    <xdr:to>
      <xdr:col>20</xdr:col>
      <xdr:colOff>9525</xdr:colOff>
      <xdr:row>35</xdr:row>
      <xdr:rowOff>149074</xdr:rowOff>
    </xdr:to>
    <xdr:sp macro="" textlink="">
      <xdr:nvSpPr>
        <xdr:cNvPr id="528" name="円/楕円 527"/>
        <xdr:cNvSpPr/>
      </xdr:nvSpPr>
      <xdr:spPr>
        <a:xfrm>
          <a:off x="13652500" y="6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165601</xdr:rowOff>
    </xdr:from>
    <xdr:ext cx="534377" cy="259045"/>
    <xdr:sp macro="" textlink="">
      <xdr:nvSpPr>
        <xdr:cNvPr id="529" name="テキスト ボックス 528"/>
        <xdr:cNvSpPr txBox="1"/>
      </xdr:nvSpPr>
      <xdr:spPr>
        <a:xfrm>
          <a:off x="13436111" y="582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9200</xdr:rowOff>
    </xdr:from>
    <xdr:to>
      <xdr:col>18</xdr:col>
      <xdr:colOff>492125</xdr:colOff>
      <xdr:row>39</xdr:row>
      <xdr:rowOff>110800</xdr:rowOff>
    </xdr:to>
    <xdr:sp macro="" textlink="">
      <xdr:nvSpPr>
        <xdr:cNvPr id="530" name="円/楕円 529"/>
        <xdr:cNvSpPr/>
      </xdr:nvSpPr>
      <xdr:spPr>
        <a:xfrm>
          <a:off x="12763500" y="66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101927</xdr:rowOff>
    </xdr:from>
    <xdr:ext cx="469744" cy="259045"/>
    <xdr:sp macro="" textlink="">
      <xdr:nvSpPr>
        <xdr:cNvPr id="531" name="テキスト ボックス 530"/>
        <xdr:cNvSpPr txBox="1"/>
      </xdr:nvSpPr>
      <xdr:spPr>
        <a:xfrm>
          <a:off x="12579427" y="67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31931</xdr:rowOff>
    </xdr:from>
    <xdr:to>
      <xdr:col>23</xdr:col>
      <xdr:colOff>517525</xdr:colOff>
      <xdr:row>75</xdr:row>
      <xdr:rowOff>64879</xdr:rowOff>
    </xdr:to>
    <xdr:cxnSp macro="">
      <xdr:nvCxnSpPr>
        <xdr:cNvPr id="619" name="直線コネクタ 618"/>
        <xdr:cNvCxnSpPr/>
      </xdr:nvCxnSpPr>
      <xdr:spPr>
        <a:xfrm flipV="1">
          <a:off x="15481300" y="12890681"/>
          <a:ext cx="838200" cy="3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28092</xdr:rowOff>
    </xdr:from>
    <xdr:ext cx="534377" cy="259045"/>
    <xdr:sp macro="" textlink="">
      <xdr:nvSpPr>
        <xdr:cNvPr id="620" name="公債費平均値テキスト"/>
        <xdr:cNvSpPr txBox="1"/>
      </xdr:nvSpPr>
      <xdr:spPr>
        <a:xfrm>
          <a:off x="16370300" y="1305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64879</xdr:rowOff>
    </xdr:from>
    <xdr:to>
      <xdr:col>22</xdr:col>
      <xdr:colOff>365125</xdr:colOff>
      <xdr:row>75</xdr:row>
      <xdr:rowOff>79045</xdr:rowOff>
    </xdr:to>
    <xdr:cxnSp macro="">
      <xdr:nvCxnSpPr>
        <xdr:cNvPr id="622" name="直線コネクタ 621"/>
        <xdr:cNvCxnSpPr/>
      </xdr:nvCxnSpPr>
      <xdr:spPr>
        <a:xfrm flipV="1">
          <a:off x="14592300" y="12923629"/>
          <a:ext cx="889000" cy="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4" name="テキスト ボックス 623"/>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68575</xdr:rowOff>
    </xdr:from>
    <xdr:to>
      <xdr:col>21</xdr:col>
      <xdr:colOff>161925</xdr:colOff>
      <xdr:row>75</xdr:row>
      <xdr:rowOff>79045</xdr:rowOff>
    </xdr:to>
    <xdr:cxnSp macro="">
      <xdr:nvCxnSpPr>
        <xdr:cNvPr id="625" name="直線コネクタ 624"/>
        <xdr:cNvCxnSpPr/>
      </xdr:nvCxnSpPr>
      <xdr:spPr>
        <a:xfrm>
          <a:off x="13703300" y="12927325"/>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84228</xdr:rowOff>
    </xdr:from>
    <xdr:ext cx="534377" cy="259045"/>
    <xdr:sp macro="" textlink="">
      <xdr:nvSpPr>
        <xdr:cNvPr id="627" name="テキスト ボックス 626"/>
        <xdr:cNvSpPr txBox="1"/>
      </xdr:nvSpPr>
      <xdr:spPr>
        <a:xfrm>
          <a:off x="14325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169502</xdr:rowOff>
    </xdr:from>
    <xdr:to>
      <xdr:col>19</xdr:col>
      <xdr:colOff>644525</xdr:colOff>
      <xdr:row>75</xdr:row>
      <xdr:rowOff>68575</xdr:rowOff>
    </xdr:to>
    <xdr:cxnSp macro="">
      <xdr:nvCxnSpPr>
        <xdr:cNvPr id="628" name="直線コネクタ 627"/>
        <xdr:cNvCxnSpPr/>
      </xdr:nvCxnSpPr>
      <xdr:spPr>
        <a:xfrm>
          <a:off x="12814300" y="12856802"/>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80129</xdr:rowOff>
    </xdr:from>
    <xdr:ext cx="534377" cy="259045"/>
    <xdr:sp macro="" textlink="">
      <xdr:nvSpPr>
        <xdr:cNvPr id="630" name="テキスト ボックス 629"/>
        <xdr:cNvSpPr txBox="1"/>
      </xdr:nvSpPr>
      <xdr:spPr>
        <a:xfrm>
          <a:off x="13436111"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78506</xdr:rowOff>
    </xdr:from>
    <xdr:ext cx="534377" cy="259045"/>
    <xdr:sp macro="" textlink="">
      <xdr:nvSpPr>
        <xdr:cNvPr id="632" name="テキスト ボックス 631"/>
        <xdr:cNvSpPr txBox="1"/>
      </xdr:nvSpPr>
      <xdr:spPr>
        <a:xfrm>
          <a:off x="12547111" y="131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152581</xdr:rowOff>
    </xdr:from>
    <xdr:to>
      <xdr:col>23</xdr:col>
      <xdr:colOff>568325</xdr:colOff>
      <xdr:row>75</xdr:row>
      <xdr:rowOff>82731</xdr:rowOff>
    </xdr:to>
    <xdr:sp macro="" textlink="">
      <xdr:nvSpPr>
        <xdr:cNvPr id="638" name="円/楕円 637"/>
        <xdr:cNvSpPr/>
      </xdr:nvSpPr>
      <xdr:spPr>
        <a:xfrm>
          <a:off x="16268700" y="128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4008</xdr:rowOff>
    </xdr:from>
    <xdr:ext cx="534377" cy="259045"/>
    <xdr:sp macro="" textlink="">
      <xdr:nvSpPr>
        <xdr:cNvPr id="639" name="公債費該当値テキスト"/>
        <xdr:cNvSpPr txBox="1"/>
      </xdr:nvSpPr>
      <xdr:spPr>
        <a:xfrm>
          <a:off x="16370300" y="1269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91,643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14079</xdr:rowOff>
    </xdr:from>
    <xdr:to>
      <xdr:col>22</xdr:col>
      <xdr:colOff>415925</xdr:colOff>
      <xdr:row>75</xdr:row>
      <xdr:rowOff>115679</xdr:rowOff>
    </xdr:to>
    <xdr:sp macro="" textlink="">
      <xdr:nvSpPr>
        <xdr:cNvPr id="640" name="円/楕円 639"/>
        <xdr:cNvSpPr/>
      </xdr:nvSpPr>
      <xdr:spPr>
        <a:xfrm>
          <a:off x="15430500" y="128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132206</xdr:rowOff>
    </xdr:from>
    <xdr:ext cx="534377" cy="259045"/>
    <xdr:sp macro="" textlink="">
      <xdr:nvSpPr>
        <xdr:cNvPr id="641" name="テキスト ボックス 640"/>
        <xdr:cNvSpPr txBox="1"/>
      </xdr:nvSpPr>
      <xdr:spPr>
        <a:xfrm>
          <a:off x="15214111" y="126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87,319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28245</xdr:rowOff>
    </xdr:from>
    <xdr:to>
      <xdr:col>21</xdr:col>
      <xdr:colOff>212725</xdr:colOff>
      <xdr:row>75</xdr:row>
      <xdr:rowOff>129845</xdr:rowOff>
    </xdr:to>
    <xdr:sp macro="" textlink="">
      <xdr:nvSpPr>
        <xdr:cNvPr id="642" name="円/楕円 641"/>
        <xdr:cNvSpPr/>
      </xdr:nvSpPr>
      <xdr:spPr>
        <a:xfrm>
          <a:off x="14541500" y="128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146372</xdr:rowOff>
    </xdr:from>
    <xdr:ext cx="534377" cy="259045"/>
    <xdr:sp macro="" textlink="">
      <xdr:nvSpPr>
        <xdr:cNvPr id="643" name="テキスト ボックス 642"/>
        <xdr:cNvSpPr txBox="1"/>
      </xdr:nvSpPr>
      <xdr:spPr>
        <a:xfrm>
          <a:off x="14325111" y="126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17775</xdr:rowOff>
    </xdr:from>
    <xdr:to>
      <xdr:col>20</xdr:col>
      <xdr:colOff>9525</xdr:colOff>
      <xdr:row>75</xdr:row>
      <xdr:rowOff>119375</xdr:rowOff>
    </xdr:to>
    <xdr:sp macro="" textlink="">
      <xdr:nvSpPr>
        <xdr:cNvPr id="644" name="円/楕円 643"/>
        <xdr:cNvSpPr/>
      </xdr:nvSpPr>
      <xdr:spPr>
        <a:xfrm>
          <a:off x="13652500" y="128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135902</xdr:rowOff>
    </xdr:from>
    <xdr:ext cx="534377" cy="259045"/>
    <xdr:sp macro="" textlink="">
      <xdr:nvSpPr>
        <xdr:cNvPr id="645" name="テキスト ボックス 644"/>
        <xdr:cNvSpPr txBox="1"/>
      </xdr:nvSpPr>
      <xdr:spPr>
        <a:xfrm>
          <a:off x="13436111" y="126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118702</xdr:rowOff>
    </xdr:from>
    <xdr:to>
      <xdr:col>18</xdr:col>
      <xdr:colOff>492125</xdr:colOff>
      <xdr:row>75</xdr:row>
      <xdr:rowOff>48852</xdr:rowOff>
    </xdr:to>
    <xdr:sp macro="" textlink="">
      <xdr:nvSpPr>
        <xdr:cNvPr id="646" name="円/楕円 645"/>
        <xdr:cNvSpPr/>
      </xdr:nvSpPr>
      <xdr:spPr>
        <a:xfrm>
          <a:off x="12763500" y="128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65379</xdr:rowOff>
    </xdr:from>
    <xdr:ext cx="534377" cy="259045"/>
    <xdr:sp macro="" textlink="">
      <xdr:nvSpPr>
        <xdr:cNvPr id="647" name="テキスト ボックス 646"/>
        <xdr:cNvSpPr txBox="1"/>
      </xdr:nvSpPr>
      <xdr:spPr>
        <a:xfrm>
          <a:off x="12547111" y="125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146949</xdr:rowOff>
    </xdr:from>
    <xdr:to>
      <xdr:col>23</xdr:col>
      <xdr:colOff>517525</xdr:colOff>
      <xdr:row>97</xdr:row>
      <xdr:rowOff>161069</xdr:rowOff>
    </xdr:to>
    <xdr:cxnSp macro="">
      <xdr:nvCxnSpPr>
        <xdr:cNvPr id="678" name="直線コネクタ 677"/>
        <xdr:cNvCxnSpPr/>
      </xdr:nvCxnSpPr>
      <xdr:spPr>
        <a:xfrm>
          <a:off x="15481300" y="16777599"/>
          <a:ext cx="8382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146949</xdr:rowOff>
    </xdr:from>
    <xdr:to>
      <xdr:col>22</xdr:col>
      <xdr:colOff>365125</xdr:colOff>
      <xdr:row>98</xdr:row>
      <xdr:rowOff>79773</xdr:rowOff>
    </xdr:to>
    <xdr:cxnSp macro="">
      <xdr:nvCxnSpPr>
        <xdr:cNvPr id="681" name="直線コネクタ 680"/>
        <xdr:cNvCxnSpPr/>
      </xdr:nvCxnSpPr>
      <xdr:spPr>
        <a:xfrm flipV="1">
          <a:off x="14592300" y="16777599"/>
          <a:ext cx="889000" cy="1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79773</xdr:rowOff>
    </xdr:from>
    <xdr:to>
      <xdr:col>21</xdr:col>
      <xdr:colOff>161925</xdr:colOff>
      <xdr:row>98</xdr:row>
      <xdr:rowOff>151217</xdr:rowOff>
    </xdr:to>
    <xdr:cxnSp macro="">
      <xdr:nvCxnSpPr>
        <xdr:cNvPr id="684" name="直線コネクタ 683"/>
        <xdr:cNvCxnSpPr/>
      </xdr:nvCxnSpPr>
      <xdr:spPr>
        <a:xfrm flipV="1">
          <a:off x="13703300" y="16881873"/>
          <a:ext cx="889000" cy="7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151217</xdr:rowOff>
    </xdr:from>
    <xdr:to>
      <xdr:col>19</xdr:col>
      <xdr:colOff>644525</xdr:colOff>
      <xdr:row>99</xdr:row>
      <xdr:rowOff>55956</xdr:rowOff>
    </xdr:to>
    <xdr:cxnSp macro="">
      <xdr:nvCxnSpPr>
        <xdr:cNvPr id="687" name="直線コネクタ 686"/>
        <xdr:cNvCxnSpPr/>
      </xdr:nvCxnSpPr>
      <xdr:spPr>
        <a:xfrm flipV="1">
          <a:off x="12814300" y="16953317"/>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110269</xdr:rowOff>
    </xdr:from>
    <xdr:to>
      <xdr:col>23</xdr:col>
      <xdr:colOff>568325</xdr:colOff>
      <xdr:row>98</xdr:row>
      <xdr:rowOff>40419</xdr:rowOff>
    </xdr:to>
    <xdr:sp macro="" textlink="">
      <xdr:nvSpPr>
        <xdr:cNvPr id="697" name="円/楕円 696"/>
        <xdr:cNvSpPr/>
      </xdr:nvSpPr>
      <xdr:spPr>
        <a:xfrm>
          <a:off x="16268700" y="167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133146</xdr:rowOff>
    </xdr:from>
    <xdr:ext cx="534377" cy="259045"/>
    <xdr:sp macro="" textlink="">
      <xdr:nvSpPr>
        <xdr:cNvPr id="698" name="積立金該当値テキスト"/>
        <xdr:cNvSpPr txBox="1"/>
      </xdr:nvSpPr>
      <xdr:spPr>
        <a:xfrm>
          <a:off x="16370300" y="165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96149</xdr:rowOff>
    </xdr:from>
    <xdr:to>
      <xdr:col>22</xdr:col>
      <xdr:colOff>415925</xdr:colOff>
      <xdr:row>98</xdr:row>
      <xdr:rowOff>26299</xdr:rowOff>
    </xdr:to>
    <xdr:sp macro="" textlink="">
      <xdr:nvSpPr>
        <xdr:cNvPr id="699" name="円/楕円 698"/>
        <xdr:cNvSpPr/>
      </xdr:nvSpPr>
      <xdr:spPr>
        <a:xfrm>
          <a:off x="15430500" y="167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42826</xdr:rowOff>
    </xdr:from>
    <xdr:ext cx="534377" cy="259045"/>
    <xdr:sp macro="" textlink="">
      <xdr:nvSpPr>
        <xdr:cNvPr id="700" name="テキスト ボックス 699"/>
        <xdr:cNvSpPr txBox="1"/>
      </xdr:nvSpPr>
      <xdr:spPr>
        <a:xfrm>
          <a:off x="15214111" y="165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28973</xdr:rowOff>
    </xdr:from>
    <xdr:to>
      <xdr:col>21</xdr:col>
      <xdr:colOff>212725</xdr:colOff>
      <xdr:row>98</xdr:row>
      <xdr:rowOff>130573</xdr:rowOff>
    </xdr:to>
    <xdr:sp macro="" textlink="">
      <xdr:nvSpPr>
        <xdr:cNvPr id="701" name="円/楕円 700"/>
        <xdr:cNvSpPr/>
      </xdr:nvSpPr>
      <xdr:spPr>
        <a:xfrm>
          <a:off x="14541500" y="168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121700</xdr:rowOff>
    </xdr:from>
    <xdr:ext cx="534377" cy="259045"/>
    <xdr:sp macro="" textlink="">
      <xdr:nvSpPr>
        <xdr:cNvPr id="702" name="テキスト ボックス 701"/>
        <xdr:cNvSpPr txBox="1"/>
      </xdr:nvSpPr>
      <xdr:spPr>
        <a:xfrm>
          <a:off x="14325111" y="169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100417</xdr:rowOff>
    </xdr:from>
    <xdr:to>
      <xdr:col>20</xdr:col>
      <xdr:colOff>9525</xdr:colOff>
      <xdr:row>99</xdr:row>
      <xdr:rowOff>30567</xdr:rowOff>
    </xdr:to>
    <xdr:sp macro="" textlink="">
      <xdr:nvSpPr>
        <xdr:cNvPr id="703" name="円/楕円 702"/>
        <xdr:cNvSpPr/>
      </xdr:nvSpPr>
      <xdr:spPr>
        <a:xfrm>
          <a:off x="13652500" y="169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21694</xdr:rowOff>
    </xdr:from>
    <xdr:ext cx="534377" cy="259045"/>
    <xdr:sp macro="" textlink="">
      <xdr:nvSpPr>
        <xdr:cNvPr id="704" name="テキスト ボックス 703"/>
        <xdr:cNvSpPr txBox="1"/>
      </xdr:nvSpPr>
      <xdr:spPr>
        <a:xfrm>
          <a:off x="13436111" y="169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5156</xdr:rowOff>
    </xdr:from>
    <xdr:to>
      <xdr:col>18</xdr:col>
      <xdr:colOff>492125</xdr:colOff>
      <xdr:row>99</xdr:row>
      <xdr:rowOff>106756</xdr:rowOff>
    </xdr:to>
    <xdr:sp macro="" textlink="">
      <xdr:nvSpPr>
        <xdr:cNvPr id="705" name="円/楕円 704"/>
        <xdr:cNvSpPr/>
      </xdr:nvSpPr>
      <xdr:spPr>
        <a:xfrm>
          <a:off x="12763500" y="1697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97883</xdr:rowOff>
    </xdr:from>
    <xdr:ext cx="469744" cy="259045"/>
    <xdr:sp macro="" textlink="">
      <xdr:nvSpPr>
        <xdr:cNvPr id="706" name="テキスト ボックス 705"/>
        <xdr:cNvSpPr txBox="1"/>
      </xdr:nvSpPr>
      <xdr:spPr>
        <a:xfrm>
          <a:off x="12579427" y="1707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44412</xdr:rowOff>
    </xdr:from>
    <xdr:to>
      <xdr:col>32</xdr:col>
      <xdr:colOff>187325</xdr:colOff>
      <xdr:row>39</xdr:row>
      <xdr:rowOff>44450</xdr:rowOff>
    </xdr:to>
    <xdr:cxnSp macro="">
      <xdr:nvCxnSpPr>
        <xdr:cNvPr id="735" name="直線コネクタ 734"/>
        <xdr:cNvCxnSpPr/>
      </xdr:nvCxnSpPr>
      <xdr:spPr>
        <a:xfrm>
          <a:off x="21323300" y="6730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16294</xdr:rowOff>
    </xdr:from>
    <xdr:to>
      <xdr:col>31</xdr:col>
      <xdr:colOff>34925</xdr:colOff>
      <xdr:row>39</xdr:row>
      <xdr:rowOff>44412</xdr:rowOff>
    </xdr:to>
    <xdr:cxnSp macro="">
      <xdr:nvCxnSpPr>
        <xdr:cNvPr id="738" name="直線コネクタ 737"/>
        <xdr:cNvCxnSpPr/>
      </xdr:nvCxnSpPr>
      <xdr:spPr>
        <a:xfrm>
          <a:off x="20434300" y="6702844"/>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145720</xdr:rowOff>
    </xdr:from>
    <xdr:to>
      <xdr:col>29</xdr:col>
      <xdr:colOff>517525</xdr:colOff>
      <xdr:row>39</xdr:row>
      <xdr:rowOff>16294</xdr:rowOff>
    </xdr:to>
    <xdr:cxnSp macro="">
      <xdr:nvCxnSpPr>
        <xdr:cNvPr id="741" name="直線コネクタ 740"/>
        <xdr:cNvCxnSpPr/>
      </xdr:nvCxnSpPr>
      <xdr:spPr>
        <a:xfrm>
          <a:off x="19545300" y="6660820"/>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41707</xdr:rowOff>
    </xdr:from>
    <xdr:to>
      <xdr:col>28</xdr:col>
      <xdr:colOff>314325</xdr:colOff>
      <xdr:row>38</xdr:row>
      <xdr:rowOff>145720</xdr:rowOff>
    </xdr:to>
    <xdr:cxnSp macro="">
      <xdr:nvCxnSpPr>
        <xdr:cNvPr id="744" name="直線コネクタ 743"/>
        <xdr:cNvCxnSpPr/>
      </xdr:nvCxnSpPr>
      <xdr:spPr>
        <a:xfrm>
          <a:off x="18656300" y="6556807"/>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26750</xdr:rowOff>
    </xdr:from>
    <xdr:ext cx="469744" cy="259045"/>
    <xdr:sp macro="" textlink="">
      <xdr:nvSpPr>
        <xdr:cNvPr id="746" name="テキスト ボックス 745"/>
        <xdr:cNvSpPr txBox="1"/>
      </xdr:nvSpPr>
      <xdr:spPr>
        <a:xfrm>
          <a:off x="19310427"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27970</xdr:rowOff>
    </xdr:from>
    <xdr:ext cx="469744" cy="259045"/>
    <xdr:sp macro="" textlink="">
      <xdr:nvSpPr>
        <xdr:cNvPr id="748" name="テキスト ボックス 747"/>
        <xdr:cNvSpPr txBox="1"/>
      </xdr:nvSpPr>
      <xdr:spPr>
        <a:xfrm>
          <a:off x="18421427" y="67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56" name="円/楕円 755"/>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57" name="テキスト ボックス 756"/>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136944</xdr:rowOff>
    </xdr:from>
    <xdr:to>
      <xdr:col>29</xdr:col>
      <xdr:colOff>568325</xdr:colOff>
      <xdr:row>39</xdr:row>
      <xdr:rowOff>67094</xdr:rowOff>
    </xdr:to>
    <xdr:sp macro="" textlink="">
      <xdr:nvSpPr>
        <xdr:cNvPr id="758" name="円/楕円 757"/>
        <xdr:cNvSpPr/>
      </xdr:nvSpPr>
      <xdr:spPr>
        <a:xfrm>
          <a:off x="20383500" y="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58221</xdr:rowOff>
    </xdr:from>
    <xdr:ext cx="378565" cy="259045"/>
    <xdr:sp macro="" textlink="">
      <xdr:nvSpPr>
        <xdr:cNvPr id="759" name="テキスト ボックス 758"/>
        <xdr:cNvSpPr txBox="1"/>
      </xdr:nvSpPr>
      <xdr:spPr>
        <a:xfrm>
          <a:off x="20245017" y="674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94920</xdr:rowOff>
    </xdr:from>
    <xdr:to>
      <xdr:col>28</xdr:col>
      <xdr:colOff>365125</xdr:colOff>
      <xdr:row>39</xdr:row>
      <xdr:rowOff>25070</xdr:rowOff>
    </xdr:to>
    <xdr:sp macro="" textlink="">
      <xdr:nvSpPr>
        <xdr:cNvPr id="760" name="円/楕円 759"/>
        <xdr:cNvSpPr/>
      </xdr:nvSpPr>
      <xdr:spPr>
        <a:xfrm>
          <a:off x="19494500" y="66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41597</xdr:rowOff>
    </xdr:from>
    <xdr:ext cx="469744" cy="259045"/>
    <xdr:sp macro="" textlink="">
      <xdr:nvSpPr>
        <xdr:cNvPr id="761" name="テキスト ボックス 760"/>
        <xdr:cNvSpPr txBox="1"/>
      </xdr:nvSpPr>
      <xdr:spPr>
        <a:xfrm>
          <a:off x="19310427" y="63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162357</xdr:rowOff>
    </xdr:from>
    <xdr:to>
      <xdr:col>27</xdr:col>
      <xdr:colOff>161925</xdr:colOff>
      <xdr:row>38</xdr:row>
      <xdr:rowOff>92507</xdr:rowOff>
    </xdr:to>
    <xdr:sp macro="" textlink="">
      <xdr:nvSpPr>
        <xdr:cNvPr id="762" name="円/楕円 761"/>
        <xdr:cNvSpPr/>
      </xdr:nvSpPr>
      <xdr:spPr>
        <a:xfrm>
          <a:off x="18605500" y="65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109034</xdr:rowOff>
    </xdr:from>
    <xdr:ext cx="469744" cy="259045"/>
    <xdr:sp macro="" textlink="">
      <xdr:nvSpPr>
        <xdr:cNvPr id="763" name="テキスト ボックス 762"/>
        <xdr:cNvSpPr txBox="1"/>
      </xdr:nvSpPr>
      <xdr:spPr>
        <a:xfrm>
          <a:off x="18421427" y="62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66874</xdr:rowOff>
    </xdr:from>
    <xdr:to>
      <xdr:col>32</xdr:col>
      <xdr:colOff>187325</xdr:colOff>
      <xdr:row>59</xdr:row>
      <xdr:rowOff>55281</xdr:rowOff>
    </xdr:to>
    <xdr:cxnSp macro="">
      <xdr:nvCxnSpPr>
        <xdr:cNvPr id="794" name="直線コネクタ 793"/>
        <xdr:cNvCxnSpPr/>
      </xdr:nvCxnSpPr>
      <xdr:spPr>
        <a:xfrm>
          <a:off x="21323300" y="9668074"/>
          <a:ext cx="838200" cy="50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66874</xdr:rowOff>
    </xdr:from>
    <xdr:to>
      <xdr:col>31</xdr:col>
      <xdr:colOff>34925</xdr:colOff>
      <xdr:row>59</xdr:row>
      <xdr:rowOff>56457</xdr:rowOff>
    </xdr:to>
    <xdr:cxnSp macro="">
      <xdr:nvCxnSpPr>
        <xdr:cNvPr id="797" name="直線コネクタ 796"/>
        <xdr:cNvCxnSpPr/>
      </xdr:nvCxnSpPr>
      <xdr:spPr>
        <a:xfrm flipV="1">
          <a:off x="20434300" y="9668074"/>
          <a:ext cx="889000" cy="50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102988</xdr:rowOff>
    </xdr:from>
    <xdr:ext cx="469744" cy="259045"/>
    <xdr:sp macro="" textlink="">
      <xdr:nvSpPr>
        <xdr:cNvPr id="799" name="テキスト ボックス 798"/>
        <xdr:cNvSpPr txBox="1"/>
      </xdr:nvSpPr>
      <xdr:spPr>
        <a:xfrm>
          <a:off x="21088427"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55151</xdr:rowOff>
    </xdr:from>
    <xdr:to>
      <xdr:col>29</xdr:col>
      <xdr:colOff>517525</xdr:colOff>
      <xdr:row>59</xdr:row>
      <xdr:rowOff>56457</xdr:rowOff>
    </xdr:to>
    <xdr:cxnSp macro="">
      <xdr:nvCxnSpPr>
        <xdr:cNvPr id="800" name="直線コネクタ 799"/>
        <xdr:cNvCxnSpPr/>
      </xdr:nvCxnSpPr>
      <xdr:spPr>
        <a:xfrm>
          <a:off x="19545300" y="1017070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54791</xdr:rowOff>
    </xdr:from>
    <xdr:to>
      <xdr:col>28</xdr:col>
      <xdr:colOff>314325</xdr:colOff>
      <xdr:row>59</xdr:row>
      <xdr:rowOff>55151</xdr:rowOff>
    </xdr:to>
    <xdr:cxnSp macro="">
      <xdr:nvCxnSpPr>
        <xdr:cNvPr id="803" name="直線コネクタ 802"/>
        <xdr:cNvCxnSpPr/>
      </xdr:nvCxnSpPr>
      <xdr:spPr>
        <a:xfrm>
          <a:off x="18656300" y="1017034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4481</xdr:rowOff>
    </xdr:from>
    <xdr:to>
      <xdr:col>32</xdr:col>
      <xdr:colOff>238125</xdr:colOff>
      <xdr:row>59</xdr:row>
      <xdr:rowOff>106081</xdr:rowOff>
    </xdr:to>
    <xdr:sp macro="" textlink="">
      <xdr:nvSpPr>
        <xdr:cNvPr id="813" name="円/楕円 812"/>
        <xdr:cNvSpPr/>
      </xdr:nvSpPr>
      <xdr:spPr>
        <a:xfrm>
          <a:off x="22110700" y="101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90858</xdr:rowOff>
    </xdr:from>
    <xdr:ext cx="469744" cy="259045"/>
    <xdr:sp macro="" textlink="">
      <xdr:nvSpPr>
        <xdr:cNvPr id="814" name="貸付金該当値テキスト"/>
        <xdr:cNvSpPr txBox="1"/>
      </xdr:nvSpPr>
      <xdr:spPr>
        <a:xfrm>
          <a:off x="22212300" y="1003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16074</xdr:rowOff>
    </xdr:from>
    <xdr:to>
      <xdr:col>31</xdr:col>
      <xdr:colOff>85725</xdr:colOff>
      <xdr:row>56</xdr:row>
      <xdr:rowOff>117674</xdr:rowOff>
    </xdr:to>
    <xdr:sp macro="" textlink="">
      <xdr:nvSpPr>
        <xdr:cNvPr id="815" name="円/楕円 814"/>
        <xdr:cNvSpPr/>
      </xdr:nvSpPr>
      <xdr:spPr>
        <a:xfrm>
          <a:off x="21272500" y="96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134201</xdr:rowOff>
    </xdr:from>
    <xdr:ext cx="534377" cy="259045"/>
    <xdr:sp macro="" textlink="">
      <xdr:nvSpPr>
        <xdr:cNvPr id="816" name="テキスト ボックス 815"/>
        <xdr:cNvSpPr txBox="1"/>
      </xdr:nvSpPr>
      <xdr:spPr>
        <a:xfrm>
          <a:off x="21056111" y="93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5657</xdr:rowOff>
    </xdr:from>
    <xdr:to>
      <xdr:col>29</xdr:col>
      <xdr:colOff>568325</xdr:colOff>
      <xdr:row>59</xdr:row>
      <xdr:rowOff>107257</xdr:rowOff>
    </xdr:to>
    <xdr:sp macro="" textlink="">
      <xdr:nvSpPr>
        <xdr:cNvPr id="817" name="円/楕円 816"/>
        <xdr:cNvSpPr/>
      </xdr:nvSpPr>
      <xdr:spPr>
        <a:xfrm>
          <a:off x="20383500" y="10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98384</xdr:rowOff>
    </xdr:from>
    <xdr:ext cx="469744" cy="259045"/>
    <xdr:sp macro="" textlink="">
      <xdr:nvSpPr>
        <xdr:cNvPr id="818" name="テキスト ボックス 817"/>
        <xdr:cNvSpPr txBox="1"/>
      </xdr:nvSpPr>
      <xdr:spPr>
        <a:xfrm>
          <a:off x="20199427" y="102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4351</xdr:rowOff>
    </xdr:from>
    <xdr:to>
      <xdr:col>28</xdr:col>
      <xdr:colOff>365125</xdr:colOff>
      <xdr:row>59</xdr:row>
      <xdr:rowOff>105951</xdr:rowOff>
    </xdr:to>
    <xdr:sp macro="" textlink="">
      <xdr:nvSpPr>
        <xdr:cNvPr id="819" name="円/楕円 818"/>
        <xdr:cNvSpPr/>
      </xdr:nvSpPr>
      <xdr:spPr>
        <a:xfrm>
          <a:off x="19494500" y="10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97078</xdr:rowOff>
    </xdr:from>
    <xdr:ext cx="469744" cy="259045"/>
    <xdr:sp macro="" textlink="">
      <xdr:nvSpPr>
        <xdr:cNvPr id="820" name="テキスト ボックス 819"/>
        <xdr:cNvSpPr txBox="1"/>
      </xdr:nvSpPr>
      <xdr:spPr>
        <a:xfrm>
          <a:off x="19310427" y="102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3991</xdr:rowOff>
    </xdr:from>
    <xdr:to>
      <xdr:col>27</xdr:col>
      <xdr:colOff>161925</xdr:colOff>
      <xdr:row>59</xdr:row>
      <xdr:rowOff>105591</xdr:rowOff>
    </xdr:to>
    <xdr:sp macro="" textlink="">
      <xdr:nvSpPr>
        <xdr:cNvPr id="821" name="円/楕円 820"/>
        <xdr:cNvSpPr/>
      </xdr:nvSpPr>
      <xdr:spPr>
        <a:xfrm>
          <a:off x="18605500" y="101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96718</xdr:rowOff>
    </xdr:from>
    <xdr:ext cx="469744" cy="259045"/>
    <xdr:sp macro="" textlink="">
      <xdr:nvSpPr>
        <xdr:cNvPr id="822" name="テキスト ボックス 821"/>
        <xdr:cNvSpPr txBox="1"/>
      </xdr:nvSpPr>
      <xdr:spPr>
        <a:xfrm>
          <a:off x="18421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50851</xdr:rowOff>
    </xdr:from>
    <xdr:to>
      <xdr:col>32</xdr:col>
      <xdr:colOff>187325</xdr:colOff>
      <xdr:row>76</xdr:row>
      <xdr:rowOff>101295</xdr:rowOff>
    </xdr:to>
    <xdr:cxnSp macro="">
      <xdr:nvCxnSpPr>
        <xdr:cNvPr id="854" name="直線コネクタ 853"/>
        <xdr:cNvCxnSpPr/>
      </xdr:nvCxnSpPr>
      <xdr:spPr>
        <a:xfrm>
          <a:off x="21323300" y="13081051"/>
          <a:ext cx="8382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5"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50851</xdr:rowOff>
    </xdr:from>
    <xdr:to>
      <xdr:col>31</xdr:col>
      <xdr:colOff>34925</xdr:colOff>
      <xdr:row>76</xdr:row>
      <xdr:rowOff>78739</xdr:rowOff>
    </xdr:to>
    <xdr:cxnSp macro="">
      <xdr:nvCxnSpPr>
        <xdr:cNvPr id="857" name="直線コネクタ 856"/>
        <xdr:cNvCxnSpPr/>
      </xdr:nvCxnSpPr>
      <xdr:spPr>
        <a:xfrm flipV="1">
          <a:off x="20434300" y="13081051"/>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9" name="テキスト ボックス 858"/>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78739</xdr:rowOff>
    </xdr:from>
    <xdr:to>
      <xdr:col>29</xdr:col>
      <xdr:colOff>517525</xdr:colOff>
      <xdr:row>77</xdr:row>
      <xdr:rowOff>20599</xdr:rowOff>
    </xdr:to>
    <xdr:cxnSp macro="">
      <xdr:nvCxnSpPr>
        <xdr:cNvPr id="860" name="直線コネクタ 859"/>
        <xdr:cNvCxnSpPr/>
      </xdr:nvCxnSpPr>
      <xdr:spPr>
        <a:xfrm flipV="1">
          <a:off x="19545300" y="13108939"/>
          <a:ext cx="889000" cy="1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170687</xdr:rowOff>
    </xdr:from>
    <xdr:ext cx="534377" cy="259045"/>
    <xdr:sp macro="" textlink="">
      <xdr:nvSpPr>
        <xdr:cNvPr id="862" name="テキスト ボックス 861"/>
        <xdr:cNvSpPr txBox="1"/>
      </xdr:nvSpPr>
      <xdr:spPr>
        <a:xfrm>
          <a:off x="20167111" y="133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162680</xdr:rowOff>
    </xdr:from>
    <xdr:to>
      <xdr:col>28</xdr:col>
      <xdr:colOff>314325</xdr:colOff>
      <xdr:row>77</xdr:row>
      <xdr:rowOff>20599</xdr:rowOff>
    </xdr:to>
    <xdr:cxnSp macro="">
      <xdr:nvCxnSpPr>
        <xdr:cNvPr id="863" name="直線コネクタ 862"/>
        <xdr:cNvCxnSpPr/>
      </xdr:nvCxnSpPr>
      <xdr:spPr>
        <a:xfrm>
          <a:off x="18656300" y="13192880"/>
          <a:ext cx="889000" cy="2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7510</xdr:rowOff>
    </xdr:from>
    <xdr:ext cx="534377" cy="259045"/>
    <xdr:sp macro="" textlink="">
      <xdr:nvSpPr>
        <xdr:cNvPr id="865" name="テキスト ボックス 864"/>
        <xdr:cNvSpPr txBox="1"/>
      </xdr:nvSpPr>
      <xdr:spPr>
        <a:xfrm>
          <a:off x="19278111" y="133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25210</xdr:rowOff>
    </xdr:from>
    <xdr:ext cx="534377" cy="259045"/>
    <xdr:sp macro="" textlink="">
      <xdr:nvSpPr>
        <xdr:cNvPr id="867" name="テキスト ボックス 866"/>
        <xdr:cNvSpPr txBox="1"/>
      </xdr:nvSpPr>
      <xdr:spPr>
        <a:xfrm>
          <a:off x="18389111" y="133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50495</xdr:rowOff>
    </xdr:from>
    <xdr:to>
      <xdr:col>32</xdr:col>
      <xdr:colOff>238125</xdr:colOff>
      <xdr:row>76</xdr:row>
      <xdr:rowOff>152095</xdr:rowOff>
    </xdr:to>
    <xdr:sp macro="" textlink="">
      <xdr:nvSpPr>
        <xdr:cNvPr id="873" name="円/楕円 872"/>
        <xdr:cNvSpPr/>
      </xdr:nvSpPr>
      <xdr:spPr>
        <a:xfrm>
          <a:off x="22110700" y="130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73372</xdr:rowOff>
    </xdr:from>
    <xdr:ext cx="534377" cy="259045"/>
    <xdr:sp macro="" textlink="">
      <xdr:nvSpPr>
        <xdr:cNvPr id="874" name="繰出金該当値テキスト"/>
        <xdr:cNvSpPr txBox="1"/>
      </xdr:nvSpPr>
      <xdr:spPr>
        <a:xfrm>
          <a:off x="22212300" y="129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51</xdr:rowOff>
    </xdr:from>
    <xdr:to>
      <xdr:col>31</xdr:col>
      <xdr:colOff>85725</xdr:colOff>
      <xdr:row>76</xdr:row>
      <xdr:rowOff>101651</xdr:rowOff>
    </xdr:to>
    <xdr:sp macro="" textlink="">
      <xdr:nvSpPr>
        <xdr:cNvPr id="875" name="円/楕円 874"/>
        <xdr:cNvSpPr/>
      </xdr:nvSpPr>
      <xdr:spPr>
        <a:xfrm>
          <a:off x="21272500" y="13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118178</xdr:rowOff>
    </xdr:from>
    <xdr:ext cx="534377" cy="259045"/>
    <xdr:sp macro="" textlink="">
      <xdr:nvSpPr>
        <xdr:cNvPr id="876" name="テキスト ボックス 875"/>
        <xdr:cNvSpPr txBox="1"/>
      </xdr:nvSpPr>
      <xdr:spPr>
        <a:xfrm>
          <a:off x="21056111" y="128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27939</xdr:rowOff>
    </xdr:from>
    <xdr:to>
      <xdr:col>29</xdr:col>
      <xdr:colOff>568325</xdr:colOff>
      <xdr:row>76</xdr:row>
      <xdr:rowOff>129539</xdr:rowOff>
    </xdr:to>
    <xdr:sp macro="" textlink="">
      <xdr:nvSpPr>
        <xdr:cNvPr id="877" name="円/楕円 876"/>
        <xdr:cNvSpPr/>
      </xdr:nvSpPr>
      <xdr:spPr>
        <a:xfrm>
          <a:off x="20383500" y="1305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146067</xdr:rowOff>
    </xdr:from>
    <xdr:ext cx="534377" cy="259045"/>
    <xdr:sp macro="" textlink="">
      <xdr:nvSpPr>
        <xdr:cNvPr id="878" name="テキスト ボックス 877"/>
        <xdr:cNvSpPr txBox="1"/>
      </xdr:nvSpPr>
      <xdr:spPr>
        <a:xfrm>
          <a:off x="20167111" y="128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141249</xdr:rowOff>
    </xdr:from>
    <xdr:to>
      <xdr:col>28</xdr:col>
      <xdr:colOff>365125</xdr:colOff>
      <xdr:row>77</xdr:row>
      <xdr:rowOff>71399</xdr:rowOff>
    </xdr:to>
    <xdr:sp macro="" textlink="">
      <xdr:nvSpPr>
        <xdr:cNvPr id="879" name="円/楕円 878"/>
        <xdr:cNvSpPr/>
      </xdr:nvSpPr>
      <xdr:spPr>
        <a:xfrm>
          <a:off x="19494500" y="131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87927</xdr:rowOff>
    </xdr:from>
    <xdr:ext cx="534377" cy="259045"/>
    <xdr:sp macro="" textlink="">
      <xdr:nvSpPr>
        <xdr:cNvPr id="880" name="テキスト ボックス 879"/>
        <xdr:cNvSpPr txBox="1"/>
      </xdr:nvSpPr>
      <xdr:spPr>
        <a:xfrm>
          <a:off x="19278111" y="129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111880</xdr:rowOff>
    </xdr:from>
    <xdr:to>
      <xdr:col>27</xdr:col>
      <xdr:colOff>161925</xdr:colOff>
      <xdr:row>77</xdr:row>
      <xdr:rowOff>42030</xdr:rowOff>
    </xdr:to>
    <xdr:sp macro="" textlink="">
      <xdr:nvSpPr>
        <xdr:cNvPr id="881" name="円/楕円 880"/>
        <xdr:cNvSpPr/>
      </xdr:nvSpPr>
      <xdr:spPr>
        <a:xfrm>
          <a:off x="18605500" y="131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58557</xdr:rowOff>
    </xdr:from>
    <xdr:ext cx="534377" cy="259045"/>
    <xdr:sp macro="" textlink="">
      <xdr:nvSpPr>
        <xdr:cNvPr id="882" name="テキスト ボックス 881"/>
        <xdr:cNvSpPr txBox="1"/>
      </xdr:nvSpPr>
      <xdr:spPr>
        <a:xfrm>
          <a:off x="18389111" y="129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恒常的に類似団体平均を大きく上回っているのは扶助費、公債費、繰出金である。扶助費は保育所経費や障がい者自立支援給付費など、年々増加傾向にある。公債費は類似団体平均が下がりつつあるのに対し、本市は、平成２２年度より市全体が過疎指定を受けたことに伴いソフト事業を含め過疎債を多く活用して事業を行っているため、それに伴う償還額が増えている。繰出金は下水道事業の推進により、市債の償還金に対する一般会計からの繰出が</a:t>
          </a:r>
          <a:r>
            <a:rPr kumimoji="1" lang="ja-JP" altLang="en-US" sz="1100">
              <a:solidFill>
                <a:schemeClr val="dk1"/>
              </a:solidFill>
              <a:effectLst/>
              <a:latin typeface="+mn-lt"/>
              <a:ea typeface="+mn-ea"/>
              <a:cs typeface="+mn-cs"/>
            </a:rPr>
            <a:t>増加してきている</a:t>
          </a:r>
          <a:r>
            <a:rPr kumimoji="1" lang="ja-JP" altLang="ja-JP" sz="1100">
              <a:solidFill>
                <a:schemeClr val="dk1"/>
              </a:solidFill>
              <a:effectLst/>
              <a:latin typeface="+mn-lt"/>
              <a:ea typeface="+mn-ea"/>
              <a:cs typeface="+mn-cs"/>
            </a:rPr>
            <a:t>。そのほか、老朽施設を多く抱えるため、維持補修費も類似団体平均よりも常に上回っている。</a:t>
          </a:r>
          <a:endParaRPr lang="ja-JP" altLang="ja-JP" sz="1400">
            <a:effectLst/>
          </a:endParaRPr>
        </a:p>
        <a:p>
          <a:r>
            <a:rPr kumimoji="1" lang="ja-JP" altLang="ja-JP" sz="1100">
              <a:solidFill>
                <a:schemeClr val="dk1"/>
              </a:solidFill>
              <a:effectLst/>
              <a:latin typeface="+mn-lt"/>
              <a:ea typeface="+mn-ea"/>
              <a:cs typeface="+mn-cs"/>
            </a:rPr>
            <a:t>　近年の特徴としては、平成２５年度の豪雨災害により災害復旧費が類似団体平均に比べ大きく上回っている。また</a:t>
          </a:r>
          <a:r>
            <a:rPr kumimoji="1" lang="ja-JP" altLang="en-US" sz="1100">
              <a:solidFill>
                <a:schemeClr val="dk1"/>
              </a:solidFill>
              <a:effectLst/>
              <a:latin typeface="+mn-lt"/>
              <a:ea typeface="+mn-ea"/>
              <a:cs typeface="+mn-cs"/>
            </a:rPr>
            <a:t>補助費等については、</a:t>
          </a:r>
          <a:r>
            <a:rPr kumimoji="1" lang="ja-JP" altLang="ja-JP" sz="1100">
              <a:solidFill>
                <a:schemeClr val="dk1"/>
              </a:solidFill>
              <a:effectLst/>
              <a:latin typeface="+mn-lt"/>
              <a:ea typeface="+mn-ea"/>
              <a:cs typeface="+mn-cs"/>
            </a:rPr>
            <a:t>平成２７年度は、ホテル建設事業支援による貸付金や地域消費喚起事業</a:t>
          </a:r>
          <a:r>
            <a:rPr kumimoji="1" lang="ja-JP" altLang="en-US" sz="1100">
              <a:solidFill>
                <a:schemeClr val="dk1"/>
              </a:solidFill>
              <a:effectLst/>
              <a:latin typeface="+mn-lt"/>
              <a:ea typeface="+mn-ea"/>
              <a:cs typeface="+mn-cs"/>
            </a:rPr>
            <a:t>及び、地域医療支援対策事業補助金により増加、平成２８年度についても地域医療支援対策事業補助金の増加により類似団体を上回っている。普通建設事業費（更新整備）については、平成２８年度に</a:t>
          </a:r>
          <a:r>
            <a:rPr kumimoji="1" lang="ja-JP" altLang="ja-JP" sz="1100">
              <a:solidFill>
                <a:schemeClr val="dk1"/>
              </a:solidFill>
              <a:effectLst/>
              <a:latin typeface="+mn-lt"/>
              <a:ea typeface="+mn-ea"/>
              <a:cs typeface="+mn-cs"/>
            </a:rPr>
            <a:t>支所機能集約化に伴う副次拠点整備事業</a:t>
          </a:r>
          <a:r>
            <a:rPr kumimoji="1" lang="ja-JP" altLang="en-US" sz="1100">
              <a:solidFill>
                <a:schemeClr val="dk1"/>
              </a:solidFill>
              <a:effectLst/>
              <a:latin typeface="+mn-lt"/>
              <a:ea typeface="+mn-ea"/>
              <a:cs typeface="+mn-cs"/>
            </a:rPr>
            <a:t>を行ったため増加している。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島根県江津市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24,319
24,027
268.24
17,022,597
16,519,163
376,869
8,846,003
22,596,266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126.1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67310</xdr:rowOff>
    </xdr:from>
    <xdr:to>
      <xdr:col>6</xdr:col>
      <xdr:colOff>511175</xdr:colOff>
      <xdr:row>37</xdr:row>
      <xdr:rowOff>126746</xdr:rowOff>
    </xdr:to>
    <xdr:cxnSp macro="">
      <xdr:nvCxnSpPr>
        <xdr:cNvPr id="61" name="直線コネクタ 60"/>
        <xdr:cNvCxnSpPr/>
      </xdr:nvCxnSpPr>
      <xdr:spPr>
        <a:xfrm>
          <a:off x="3797300" y="64109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35814</xdr:rowOff>
    </xdr:from>
    <xdr:to>
      <xdr:col>5</xdr:col>
      <xdr:colOff>358775</xdr:colOff>
      <xdr:row>37</xdr:row>
      <xdr:rowOff>67310</xdr:rowOff>
    </xdr:to>
    <xdr:cxnSp macro="">
      <xdr:nvCxnSpPr>
        <xdr:cNvPr id="64" name="直線コネクタ 63"/>
        <xdr:cNvCxnSpPr/>
      </xdr:nvCxnSpPr>
      <xdr:spPr>
        <a:xfrm>
          <a:off x="2908300" y="6379464"/>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139336</xdr:rowOff>
    </xdr:from>
    <xdr:ext cx="469744" cy="259045"/>
    <xdr:sp macro="" textlink="">
      <xdr:nvSpPr>
        <xdr:cNvPr id="66" name="テキスト ボックス 65"/>
        <xdr:cNvSpPr txBox="1"/>
      </xdr:nvSpPr>
      <xdr:spPr>
        <a:xfrm>
          <a:off x="3562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28829</xdr:rowOff>
    </xdr:from>
    <xdr:to>
      <xdr:col>4</xdr:col>
      <xdr:colOff>155575</xdr:colOff>
      <xdr:row>37</xdr:row>
      <xdr:rowOff>35814</xdr:rowOff>
    </xdr:to>
    <xdr:cxnSp macro="">
      <xdr:nvCxnSpPr>
        <xdr:cNvPr id="67" name="直線コネクタ 66"/>
        <xdr:cNvCxnSpPr/>
      </xdr:nvCxnSpPr>
      <xdr:spPr>
        <a:xfrm>
          <a:off x="2019300" y="6372479"/>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137939</xdr:rowOff>
    </xdr:from>
    <xdr:ext cx="469744" cy="259045"/>
    <xdr:sp macro="" textlink="">
      <xdr:nvSpPr>
        <xdr:cNvPr id="69" name="テキスト ボックス 68"/>
        <xdr:cNvSpPr txBox="1"/>
      </xdr:nvSpPr>
      <xdr:spPr>
        <a:xfrm>
          <a:off x="267342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161036</xdr:rowOff>
    </xdr:from>
    <xdr:to>
      <xdr:col>2</xdr:col>
      <xdr:colOff>638175</xdr:colOff>
      <xdr:row>37</xdr:row>
      <xdr:rowOff>28829</xdr:rowOff>
    </xdr:to>
    <xdr:cxnSp macro="">
      <xdr:nvCxnSpPr>
        <xdr:cNvPr id="70" name="直線コネクタ 69"/>
        <xdr:cNvCxnSpPr/>
      </xdr:nvCxnSpPr>
      <xdr:spPr>
        <a:xfrm>
          <a:off x="1130300" y="633323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147083</xdr:rowOff>
    </xdr:from>
    <xdr:ext cx="469744" cy="259045"/>
    <xdr:sp macro="" textlink="">
      <xdr:nvSpPr>
        <xdr:cNvPr id="72" name="テキスト ボックス 71"/>
        <xdr:cNvSpPr txBox="1"/>
      </xdr:nvSpPr>
      <xdr:spPr>
        <a:xfrm>
          <a:off x="1784427" y="64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122445</xdr:rowOff>
    </xdr:from>
    <xdr:ext cx="469744" cy="259045"/>
    <xdr:sp macro="" textlink="">
      <xdr:nvSpPr>
        <xdr:cNvPr id="74" name="テキスト ボックス 73"/>
        <xdr:cNvSpPr txBox="1"/>
      </xdr:nvSpPr>
      <xdr:spPr>
        <a:xfrm>
          <a:off x="895427"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75946</xdr:rowOff>
    </xdr:from>
    <xdr:to>
      <xdr:col>6</xdr:col>
      <xdr:colOff>561975</xdr:colOff>
      <xdr:row>38</xdr:row>
      <xdr:rowOff>6096</xdr:rowOff>
    </xdr:to>
    <xdr:sp macro="" textlink="">
      <xdr:nvSpPr>
        <xdr:cNvPr id="80" name="円/楕円 79"/>
        <xdr:cNvSpPr/>
      </xdr:nvSpPr>
      <xdr:spPr>
        <a:xfrm>
          <a:off x="45847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54373</xdr:rowOff>
    </xdr:from>
    <xdr:ext cx="469744" cy="259045"/>
    <xdr:sp macro="" textlink="">
      <xdr:nvSpPr>
        <xdr:cNvPr id="81" name="議会費該当値テキスト"/>
        <xdr:cNvSpPr txBox="1"/>
      </xdr:nvSpPr>
      <xdr:spPr>
        <a:xfrm>
          <a:off x="4686300"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16510</xdr:rowOff>
    </xdr:from>
    <xdr:to>
      <xdr:col>5</xdr:col>
      <xdr:colOff>409575</xdr:colOff>
      <xdr:row>37</xdr:row>
      <xdr:rowOff>118110</xdr:rowOff>
    </xdr:to>
    <xdr:sp macro="" textlink="">
      <xdr:nvSpPr>
        <xdr:cNvPr id="82" name="円/楕円 81"/>
        <xdr:cNvSpPr/>
      </xdr:nvSpPr>
      <xdr:spPr>
        <a:xfrm>
          <a:off x="3746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134637</xdr:rowOff>
    </xdr:from>
    <xdr:ext cx="469744" cy="259045"/>
    <xdr:sp macro="" textlink="">
      <xdr:nvSpPr>
        <xdr:cNvPr id="83" name="テキスト ボックス 82"/>
        <xdr:cNvSpPr txBox="1"/>
      </xdr:nvSpPr>
      <xdr:spPr>
        <a:xfrm>
          <a:off x="3562427" y="61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156464</xdr:rowOff>
    </xdr:from>
    <xdr:to>
      <xdr:col>4</xdr:col>
      <xdr:colOff>206375</xdr:colOff>
      <xdr:row>37</xdr:row>
      <xdr:rowOff>86614</xdr:rowOff>
    </xdr:to>
    <xdr:sp macro="" textlink="">
      <xdr:nvSpPr>
        <xdr:cNvPr id="84" name="円/楕円 83"/>
        <xdr:cNvSpPr/>
      </xdr:nvSpPr>
      <xdr:spPr>
        <a:xfrm>
          <a:off x="2857500" y="63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103141</xdr:rowOff>
    </xdr:from>
    <xdr:ext cx="469744" cy="259045"/>
    <xdr:sp macro="" textlink="">
      <xdr:nvSpPr>
        <xdr:cNvPr id="85" name="テキスト ボックス 84"/>
        <xdr:cNvSpPr txBox="1"/>
      </xdr:nvSpPr>
      <xdr:spPr>
        <a:xfrm>
          <a:off x="2673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149479</xdr:rowOff>
    </xdr:from>
    <xdr:to>
      <xdr:col>3</xdr:col>
      <xdr:colOff>3175</xdr:colOff>
      <xdr:row>37</xdr:row>
      <xdr:rowOff>79629</xdr:rowOff>
    </xdr:to>
    <xdr:sp macro="" textlink="">
      <xdr:nvSpPr>
        <xdr:cNvPr id="86" name="円/楕円 85"/>
        <xdr:cNvSpPr/>
      </xdr:nvSpPr>
      <xdr:spPr>
        <a:xfrm>
          <a:off x="1968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96156</xdr:rowOff>
    </xdr:from>
    <xdr:ext cx="469744" cy="259045"/>
    <xdr:sp macro="" textlink="">
      <xdr:nvSpPr>
        <xdr:cNvPr id="87" name="テキスト ボックス 86"/>
        <xdr:cNvSpPr txBox="1"/>
      </xdr:nvSpPr>
      <xdr:spPr>
        <a:xfrm>
          <a:off x="1784427" y="60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110236</xdr:rowOff>
    </xdr:from>
    <xdr:to>
      <xdr:col>1</xdr:col>
      <xdr:colOff>485775</xdr:colOff>
      <xdr:row>37</xdr:row>
      <xdr:rowOff>40386</xdr:rowOff>
    </xdr:to>
    <xdr:sp macro="" textlink="">
      <xdr:nvSpPr>
        <xdr:cNvPr id="88" name="円/楕円 87"/>
        <xdr:cNvSpPr/>
      </xdr:nvSpPr>
      <xdr:spPr>
        <a:xfrm>
          <a:off x="1079500" y="62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56913</xdr:rowOff>
    </xdr:from>
    <xdr:ext cx="469744" cy="259045"/>
    <xdr:sp macro="" textlink="">
      <xdr:nvSpPr>
        <xdr:cNvPr id="89" name="テキスト ボックス 88"/>
        <xdr:cNvSpPr txBox="1"/>
      </xdr:nvSpPr>
      <xdr:spPr>
        <a:xfrm>
          <a:off x="895427" y="605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122248</xdr:rowOff>
    </xdr:from>
    <xdr:to>
      <xdr:col>6</xdr:col>
      <xdr:colOff>511175</xdr:colOff>
      <xdr:row>56</xdr:row>
      <xdr:rowOff>59941</xdr:rowOff>
    </xdr:to>
    <xdr:cxnSp macro="">
      <xdr:nvCxnSpPr>
        <xdr:cNvPr id="116" name="直線コネクタ 115"/>
        <xdr:cNvCxnSpPr/>
      </xdr:nvCxnSpPr>
      <xdr:spPr>
        <a:xfrm flipV="1">
          <a:off x="3797300" y="9551998"/>
          <a:ext cx="838200" cy="10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59941</xdr:rowOff>
    </xdr:from>
    <xdr:to>
      <xdr:col>5</xdr:col>
      <xdr:colOff>358775</xdr:colOff>
      <xdr:row>56</xdr:row>
      <xdr:rowOff>128329</xdr:rowOff>
    </xdr:to>
    <xdr:cxnSp macro="">
      <xdr:nvCxnSpPr>
        <xdr:cNvPr id="119" name="直線コネクタ 118"/>
        <xdr:cNvCxnSpPr/>
      </xdr:nvCxnSpPr>
      <xdr:spPr>
        <a:xfrm flipV="1">
          <a:off x="2908300" y="9661141"/>
          <a:ext cx="889000" cy="6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128329</xdr:rowOff>
    </xdr:from>
    <xdr:to>
      <xdr:col>4</xdr:col>
      <xdr:colOff>155575</xdr:colOff>
      <xdr:row>56</xdr:row>
      <xdr:rowOff>168343</xdr:rowOff>
    </xdr:to>
    <xdr:cxnSp macro="">
      <xdr:nvCxnSpPr>
        <xdr:cNvPr id="122" name="直線コネクタ 121"/>
        <xdr:cNvCxnSpPr/>
      </xdr:nvCxnSpPr>
      <xdr:spPr>
        <a:xfrm flipV="1">
          <a:off x="2019300" y="9729529"/>
          <a:ext cx="889000" cy="4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168343</xdr:rowOff>
    </xdr:from>
    <xdr:to>
      <xdr:col>2</xdr:col>
      <xdr:colOff>638175</xdr:colOff>
      <xdr:row>57</xdr:row>
      <xdr:rowOff>27750</xdr:rowOff>
    </xdr:to>
    <xdr:cxnSp macro="">
      <xdr:nvCxnSpPr>
        <xdr:cNvPr id="125" name="直線コネクタ 124"/>
        <xdr:cNvCxnSpPr/>
      </xdr:nvCxnSpPr>
      <xdr:spPr>
        <a:xfrm flipV="1">
          <a:off x="1130300" y="9769543"/>
          <a:ext cx="889000" cy="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71448</xdr:rowOff>
    </xdr:from>
    <xdr:to>
      <xdr:col>6</xdr:col>
      <xdr:colOff>561975</xdr:colOff>
      <xdr:row>56</xdr:row>
      <xdr:rowOff>1598</xdr:rowOff>
    </xdr:to>
    <xdr:sp macro="" textlink="">
      <xdr:nvSpPr>
        <xdr:cNvPr id="135" name="円/楕円 134"/>
        <xdr:cNvSpPr/>
      </xdr:nvSpPr>
      <xdr:spPr>
        <a:xfrm>
          <a:off x="4584700" y="95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94325</xdr:rowOff>
    </xdr:from>
    <xdr:ext cx="599010" cy="259045"/>
    <xdr:sp macro="" textlink="">
      <xdr:nvSpPr>
        <xdr:cNvPr id="136" name="総務費該当値テキスト"/>
        <xdr:cNvSpPr txBox="1"/>
      </xdr:nvSpPr>
      <xdr:spPr>
        <a:xfrm>
          <a:off x="4686300" y="935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9141</xdr:rowOff>
    </xdr:from>
    <xdr:to>
      <xdr:col>5</xdr:col>
      <xdr:colOff>409575</xdr:colOff>
      <xdr:row>56</xdr:row>
      <xdr:rowOff>110741</xdr:rowOff>
    </xdr:to>
    <xdr:sp macro="" textlink="">
      <xdr:nvSpPr>
        <xdr:cNvPr id="137" name="円/楕円 136"/>
        <xdr:cNvSpPr/>
      </xdr:nvSpPr>
      <xdr:spPr>
        <a:xfrm>
          <a:off x="3746500" y="961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127268</xdr:rowOff>
    </xdr:from>
    <xdr:ext cx="534377" cy="259045"/>
    <xdr:sp macro="" textlink="">
      <xdr:nvSpPr>
        <xdr:cNvPr id="138" name="テキスト ボックス 137"/>
        <xdr:cNvSpPr txBox="1"/>
      </xdr:nvSpPr>
      <xdr:spPr>
        <a:xfrm>
          <a:off x="3530111" y="938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77529</xdr:rowOff>
    </xdr:from>
    <xdr:to>
      <xdr:col>4</xdr:col>
      <xdr:colOff>206375</xdr:colOff>
      <xdr:row>57</xdr:row>
      <xdr:rowOff>7679</xdr:rowOff>
    </xdr:to>
    <xdr:sp macro="" textlink="">
      <xdr:nvSpPr>
        <xdr:cNvPr id="139" name="円/楕円 138"/>
        <xdr:cNvSpPr/>
      </xdr:nvSpPr>
      <xdr:spPr>
        <a:xfrm>
          <a:off x="2857500" y="96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170256</xdr:rowOff>
    </xdr:from>
    <xdr:ext cx="534377" cy="259045"/>
    <xdr:sp macro="" textlink="">
      <xdr:nvSpPr>
        <xdr:cNvPr id="140" name="テキスト ボックス 139"/>
        <xdr:cNvSpPr txBox="1"/>
      </xdr:nvSpPr>
      <xdr:spPr>
        <a:xfrm>
          <a:off x="2641111" y="97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117543</xdr:rowOff>
    </xdr:from>
    <xdr:to>
      <xdr:col>3</xdr:col>
      <xdr:colOff>3175</xdr:colOff>
      <xdr:row>57</xdr:row>
      <xdr:rowOff>47693</xdr:rowOff>
    </xdr:to>
    <xdr:sp macro="" textlink="">
      <xdr:nvSpPr>
        <xdr:cNvPr id="141" name="円/楕円 140"/>
        <xdr:cNvSpPr/>
      </xdr:nvSpPr>
      <xdr:spPr>
        <a:xfrm>
          <a:off x="1968500" y="971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38820</xdr:rowOff>
    </xdr:from>
    <xdr:ext cx="534377" cy="259045"/>
    <xdr:sp macro="" textlink="">
      <xdr:nvSpPr>
        <xdr:cNvPr id="142" name="テキスト ボックス 141"/>
        <xdr:cNvSpPr txBox="1"/>
      </xdr:nvSpPr>
      <xdr:spPr>
        <a:xfrm>
          <a:off x="1752111" y="981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148400</xdr:rowOff>
    </xdr:from>
    <xdr:to>
      <xdr:col>1</xdr:col>
      <xdr:colOff>485775</xdr:colOff>
      <xdr:row>57</xdr:row>
      <xdr:rowOff>78550</xdr:rowOff>
    </xdr:to>
    <xdr:sp macro="" textlink="">
      <xdr:nvSpPr>
        <xdr:cNvPr id="143" name="円/楕円 142"/>
        <xdr:cNvSpPr/>
      </xdr:nvSpPr>
      <xdr:spPr>
        <a:xfrm>
          <a:off x="1079500" y="97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69677</xdr:rowOff>
    </xdr:from>
    <xdr:ext cx="534377" cy="259045"/>
    <xdr:sp macro="" textlink="">
      <xdr:nvSpPr>
        <xdr:cNvPr id="144" name="テキスト ボックス 143"/>
        <xdr:cNvSpPr txBox="1"/>
      </xdr:nvSpPr>
      <xdr:spPr>
        <a:xfrm>
          <a:off x="863111" y="984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131617</xdr:rowOff>
    </xdr:from>
    <xdr:to>
      <xdr:col>6</xdr:col>
      <xdr:colOff>511175</xdr:colOff>
      <xdr:row>76</xdr:row>
      <xdr:rowOff>12260</xdr:rowOff>
    </xdr:to>
    <xdr:cxnSp macro="">
      <xdr:nvCxnSpPr>
        <xdr:cNvPr id="172" name="直線コネクタ 171"/>
        <xdr:cNvCxnSpPr/>
      </xdr:nvCxnSpPr>
      <xdr:spPr>
        <a:xfrm flipV="1">
          <a:off x="3797300" y="12990367"/>
          <a:ext cx="838200" cy="5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5504</xdr:rowOff>
    </xdr:from>
    <xdr:ext cx="599010" cy="259045"/>
    <xdr:sp macro="" textlink="">
      <xdr:nvSpPr>
        <xdr:cNvPr id="173" name="民生費平均値テキスト"/>
        <xdr:cNvSpPr txBox="1"/>
      </xdr:nvSpPr>
      <xdr:spPr>
        <a:xfrm>
          <a:off x="4686300" y="1303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12260</xdr:rowOff>
    </xdr:from>
    <xdr:to>
      <xdr:col>5</xdr:col>
      <xdr:colOff>358775</xdr:colOff>
      <xdr:row>76</xdr:row>
      <xdr:rowOff>30607</xdr:rowOff>
    </xdr:to>
    <xdr:cxnSp macro="">
      <xdr:nvCxnSpPr>
        <xdr:cNvPr id="175" name="直線コネクタ 174"/>
        <xdr:cNvCxnSpPr/>
      </xdr:nvCxnSpPr>
      <xdr:spPr>
        <a:xfrm flipV="1">
          <a:off x="2908300" y="13042460"/>
          <a:ext cx="889000" cy="1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8430</xdr:rowOff>
    </xdr:from>
    <xdr:ext cx="599010" cy="259045"/>
    <xdr:sp macro="" textlink="">
      <xdr:nvSpPr>
        <xdr:cNvPr id="177" name="テキスト ボックス 176"/>
        <xdr:cNvSpPr txBox="1"/>
      </xdr:nvSpPr>
      <xdr:spPr>
        <a:xfrm>
          <a:off x="3497794"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30607</xdr:rowOff>
    </xdr:from>
    <xdr:to>
      <xdr:col>4</xdr:col>
      <xdr:colOff>155575</xdr:colOff>
      <xdr:row>76</xdr:row>
      <xdr:rowOff>40968</xdr:rowOff>
    </xdr:to>
    <xdr:cxnSp macro="">
      <xdr:nvCxnSpPr>
        <xdr:cNvPr id="178" name="直線コネクタ 177"/>
        <xdr:cNvCxnSpPr/>
      </xdr:nvCxnSpPr>
      <xdr:spPr>
        <a:xfrm flipV="1">
          <a:off x="2019300" y="13060807"/>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40968</xdr:rowOff>
    </xdr:from>
    <xdr:to>
      <xdr:col>2</xdr:col>
      <xdr:colOff>638175</xdr:colOff>
      <xdr:row>76</xdr:row>
      <xdr:rowOff>77411</xdr:rowOff>
    </xdr:to>
    <xdr:cxnSp macro="">
      <xdr:nvCxnSpPr>
        <xdr:cNvPr id="181" name="直線コネクタ 180"/>
        <xdr:cNvCxnSpPr/>
      </xdr:nvCxnSpPr>
      <xdr:spPr>
        <a:xfrm flipV="1">
          <a:off x="1130300" y="13071168"/>
          <a:ext cx="8890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80817</xdr:rowOff>
    </xdr:from>
    <xdr:to>
      <xdr:col>6</xdr:col>
      <xdr:colOff>561975</xdr:colOff>
      <xdr:row>76</xdr:row>
      <xdr:rowOff>10967</xdr:rowOff>
    </xdr:to>
    <xdr:sp macro="" textlink="">
      <xdr:nvSpPr>
        <xdr:cNvPr id="191" name="円/楕円 190"/>
        <xdr:cNvSpPr/>
      </xdr:nvSpPr>
      <xdr:spPr>
        <a:xfrm>
          <a:off x="4584700" y="129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103694</xdr:rowOff>
    </xdr:from>
    <xdr:ext cx="599010" cy="259045"/>
    <xdr:sp macro="" textlink="">
      <xdr:nvSpPr>
        <xdr:cNvPr id="192" name="民生費該当値テキスト"/>
        <xdr:cNvSpPr txBox="1"/>
      </xdr:nvSpPr>
      <xdr:spPr>
        <a:xfrm>
          <a:off x="4686300" y="1279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214,268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132910</xdr:rowOff>
    </xdr:from>
    <xdr:to>
      <xdr:col>5</xdr:col>
      <xdr:colOff>409575</xdr:colOff>
      <xdr:row>76</xdr:row>
      <xdr:rowOff>63060</xdr:rowOff>
    </xdr:to>
    <xdr:sp macro="" textlink="">
      <xdr:nvSpPr>
        <xdr:cNvPr id="193" name="円/楕円 192"/>
        <xdr:cNvSpPr/>
      </xdr:nvSpPr>
      <xdr:spPr>
        <a:xfrm>
          <a:off x="3746500" y="129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79587</xdr:rowOff>
    </xdr:from>
    <xdr:ext cx="599010" cy="259045"/>
    <xdr:sp macro="" textlink="">
      <xdr:nvSpPr>
        <xdr:cNvPr id="194" name="テキスト ボックス 193"/>
        <xdr:cNvSpPr txBox="1"/>
      </xdr:nvSpPr>
      <xdr:spPr>
        <a:xfrm>
          <a:off x="3497794" y="1276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202,874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151257</xdr:rowOff>
    </xdr:from>
    <xdr:to>
      <xdr:col>4</xdr:col>
      <xdr:colOff>206375</xdr:colOff>
      <xdr:row>76</xdr:row>
      <xdr:rowOff>81407</xdr:rowOff>
    </xdr:to>
    <xdr:sp macro="" textlink="">
      <xdr:nvSpPr>
        <xdr:cNvPr id="195" name="円/楕円 194"/>
        <xdr:cNvSpPr/>
      </xdr:nvSpPr>
      <xdr:spPr>
        <a:xfrm>
          <a:off x="2857500" y="130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97934</xdr:rowOff>
    </xdr:from>
    <xdr:ext cx="599010" cy="259045"/>
    <xdr:sp macro="" textlink="">
      <xdr:nvSpPr>
        <xdr:cNvPr id="196" name="テキスト ボックス 195"/>
        <xdr:cNvSpPr txBox="1"/>
      </xdr:nvSpPr>
      <xdr:spPr>
        <a:xfrm>
          <a:off x="2608794" y="1278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198,861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161618</xdr:rowOff>
    </xdr:from>
    <xdr:to>
      <xdr:col>3</xdr:col>
      <xdr:colOff>3175</xdr:colOff>
      <xdr:row>76</xdr:row>
      <xdr:rowOff>91768</xdr:rowOff>
    </xdr:to>
    <xdr:sp macro="" textlink="">
      <xdr:nvSpPr>
        <xdr:cNvPr id="197" name="円/楕円 196"/>
        <xdr:cNvSpPr/>
      </xdr:nvSpPr>
      <xdr:spPr>
        <a:xfrm>
          <a:off x="1968500" y="130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108295</xdr:rowOff>
    </xdr:from>
    <xdr:ext cx="599010" cy="259045"/>
    <xdr:sp macro="" textlink="">
      <xdr:nvSpPr>
        <xdr:cNvPr id="198" name="テキスト ボックス 197"/>
        <xdr:cNvSpPr txBox="1"/>
      </xdr:nvSpPr>
      <xdr:spPr>
        <a:xfrm>
          <a:off x="1719794" y="1279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26611</xdr:rowOff>
    </xdr:from>
    <xdr:to>
      <xdr:col>1</xdr:col>
      <xdr:colOff>485775</xdr:colOff>
      <xdr:row>76</xdr:row>
      <xdr:rowOff>128211</xdr:rowOff>
    </xdr:to>
    <xdr:sp macro="" textlink="">
      <xdr:nvSpPr>
        <xdr:cNvPr id="199" name="円/楕円 198"/>
        <xdr:cNvSpPr/>
      </xdr:nvSpPr>
      <xdr:spPr>
        <a:xfrm>
          <a:off x="1079500" y="130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144738</xdr:rowOff>
    </xdr:from>
    <xdr:ext cx="599010" cy="259045"/>
    <xdr:sp macro="" textlink="">
      <xdr:nvSpPr>
        <xdr:cNvPr id="200" name="テキスト ボックス 199"/>
        <xdr:cNvSpPr txBox="1"/>
      </xdr:nvSpPr>
      <xdr:spPr>
        <a:xfrm>
          <a:off x="830794" y="128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97554</xdr:rowOff>
    </xdr:from>
    <xdr:to>
      <xdr:col>6</xdr:col>
      <xdr:colOff>511175</xdr:colOff>
      <xdr:row>96</xdr:row>
      <xdr:rowOff>160099</xdr:rowOff>
    </xdr:to>
    <xdr:cxnSp macro="">
      <xdr:nvCxnSpPr>
        <xdr:cNvPr id="229" name="直線コネクタ 228"/>
        <xdr:cNvCxnSpPr/>
      </xdr:nvCxnSpPr>
      <xdr:spPr>
        <a:xfrm flipV="1">
          <a:off x="3797300" y="16556754"/>
          <a:ext cx="8382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122067</xdr:rowOff>
    </xdr:from>
    <xdr:to>
      <xdr:col>5</xdr:col>
      <xdr:colOff>358775</xdr:colOff>
      <xdr:row>96</xdr:row>
      <xdr:rowOff>160099</xdr:rowOff>
    </xdr:to>
    <xdr:cxnSp macro="">
      <xdr:nvCxnSpPr>
        <xdr:cNvPr id="232" name="直線コネクタ 231"/>
        <xdr:cNvCxnSpPr/>
      </xdr:nvCxnSpPr>
      <xdr:spPr>
        <a:xfrm>
          <a:off x="2908300" y="16581267"/>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4" name="テキスト ボックス 233"/>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122067</xdr:rowOff>
    </xdr:from>
    <xdr:to>
      <xdr:col>4</xdr:col>
      <xdr:colOff>155575</xdr:colOff>
      <xdr:row>96</xdr:row>
      <xdr:rowOff>160648</xdr:rowOff>
    </xdr:to>
    <xdr:cxnSp macro="">
      <xdr:nvCxnSpPr>
        <xdr:cNvPr id="235" name="直線コネクタ 234"/>
        <xdr:cNvCxnSpPr/>
      </xdr:nvCxnSpPr>
      <xdr:spPr>
        <a:xfrm flipV="1">
          <a:off x="2019300" y="16581267"/>
          <a:ext cx="889000" cy="3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47172</xdr:rowOff>
    </xdr:from>
    <xdr:ext cx="534377" cy="259045"/>
    <xdr:sp macro="" textlink="">
      <xdr:nvSpPr>
        <xdr:cNvPr id="237" name="テキスト ボックス 236"/>
        <xdr:cNvSpPr txBox="1"/>
      </xdr:nvSpPr>
      <xdr:spPr>
        <a:xfrm>
          <a:off x="2641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124947</xdr:rowOff>
    </xdr:from>
    <xdr:to>
      <xdr:col>2</xdr:col>
      <xdr:colOff>638175</xdr:colOff>
      <xdr:row>96</xdr:row>
      <xdr:rowOff>160648</xdr:rowOff>
    </xdr:to>
    <xdr:cxnSp macro="">
      <xdr:nvCxnSpPr>
        <xdr:cNvPr id="238" name="直線コネクタ 237"/>
        <xdr:cNvCxnSpPr/>
      </xdr:nvCxnSpPr>
      <xdr:spPr>
        <a:xfrm>
          <a:off x="1130300" y="16584147"/>
          <a:ext cx="889000" cy="3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72981</xdr:rowOff>
    </xdr:from>
    <xdr:ext cx="534377" cy="259045"/>
    <xdr:sp macro="" textlink="">
      <xdr:nvSpPr>
        <xdr:cNvPr id="240" name="テキスト ボックス 239"/>
        <xdr:cNvSpPr txBox="1"/>
      </xdr:nvSpPr>
      <xdr:spPr>
        <a:xfrm>
          <a:off x="1752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76912</xdr:rowOff>
    </xdr:from>
    <xdr:ext cx="534377" cy="259045"/>
    <xdr:sp macro="" textlink="">
      <xdr:nvSpPr>
        <xdr:cNvPr id="242" name="テキスト ボックス 241"/>
        <xdr:cNvSpPr txBox="1"/>
      </xdr:nvSpPr>
      <xdr:spPr>
        <a:xfrm>
          <a:off x="863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46754</xdr:rowOff>
    </xdr:from>
    <xdr:to>
      <xdr:col>6</xdr:col>
      <xdr:colOff>561975</xdr:colOff>
      <xdr:row>96</xdr:row>
      <xdr:rowOff>148354</xdr:rowOff>
    </xdr:to>
    <xdr:sp macro="" textlink="">
      <xdr:nvSpPr>
        <xdr:cNvPr id="248" name="円/楕円 247"/>
        <xdr:cNvSpPr/>
      </xdr:nvSpPr>
      <xdr:spPr>
        <a:xfrm>
          <a:off x="4584700" y="165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69631</xdr:rowOff>
    </xdr:from>
    <xdr:ext cx="534377" cy="259045"/>
    <xdr:sp macro="" textlink="">
      <xdr:nvSpPr>
        <xdr:cNvPr id="249" name="衛生費該当値テキスト"/>
        <xdr:cNvSpPr txBox="1"/>
      </xdr:nvSpPr>
      <xdr:spPr>
        <a:xfrm>
          <a:off x="4686300" y="163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109299</xdr:rowOff>
    </xdr:from>
    <xdr:to>
      <xdr:col>5</xdr:col>
      <xdr:colOff>409575</xdr:colOff>
      <xdr:row>97</xdr:row>
      <xdr:rowOff>39449</xdr:rowOff>
    </xdr:to>
    <xdr:sp macro="" textlink="">
      <xdr:nvSpPr>
        <xdr:cNvPr id="250" name="円/楕円 249"/>
        <xdr:cNvSpPr/>
      </xdr:nvSpPr>
      <xdr:spPr>
        <a:xfrm>
          <a:off x="3746500" y="165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55976</xdr:rowOff>
    </xdr:from>
    <xdr:ext cx="534377" cy="259045"/>
    <xdr:sp macro="" textlink="">
      <xdr:nvSpPr>
        <xdr:cNvPr id="251" name="テキスト ボックス 250"/>
        <xdr:cNvSpPr txBox="1"/>
      </xdr:nvSpPr>
      <xdr:spPr>
        <a:xfrm>
          <a:off x="3530111" y="163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71267</xdr:rowOff>
    </xdr:from>
    <xdr:to>
      <xdr:col>4</xdr:col>
      <xdr:colOff>206375</xdr:colOff>
      <xdr:row>97</xdr:row>
      <xdr:rowOff>1417</xdr:rowOff>
    </xdr:to>
    <xdr:sp macro="" textlink="">
      <xdr:nvSpPr>
        <xdr:cNvPr id="252" name="円/楕円 251"/>
        <xdr:cNvSpPr/>
      </xdr:nvSpPr>
      <xdr:spPr>
        <a:xfrm>
          <a:off x="2857500" y="1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17944</xdr:rowOff>
    </xdr:from>
    <xdr:ext cx="534377" cy="259045"/>
    <xdr:sp macro="" textlink="">
      <xdr:nvSpPr>
        <xdr:cNvPr id="253" name="テキスト ボックス 252"/>
        <xdr:cNvSpPr txBox="1"/>
      </xdr:nvSpPr>
      <xdr:spPr>
        <a:xfrm>
          <a:off x="2641111" y="163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109848</xdr:rowOff>
    </xdr:from>
    <xdr:to>
      <xdr:col>3</xdr:col>
      <xdr:colOff>3175</xdr:colOff>
      <xdr:row>97</xdr:row>
      <xdr:rowOff>39998</xdr:rowOff>
    </xdr:to>
    <xdr:sp macro="" textlink="">
      <xdr:nvSpPr>
        <xdr:cNvPr id="254" name="円/楕円 253"/>
        <xdr:cNvSpPr/>
      </xdr:nvSpPr>
      <xdr:spPr>
        <a:xfrm>
          <a:off x="1968500" y="165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56525</xdr:rowOff>
    </xdr:from>
    <xdr:ext cx="534377" cy="259045"/>
    <xdr:sp macro="" textlink="">
      <xdr:nvSpPr>
        <xdr:cNvPr id="255" name="テキスト ボックス 254"/>
        <xdr:cNvSpPr txBox="1"/>
      </xdr:nvSpPr>
      <xdr:spPr>
        <a:xfrm>
          <a:off x="1752111" y="163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74147</xdr:rowOff>
    </xdr:from>
    <xdr:to>
      <xdr:col>1</xdr:col>
      <xdr:colOff>485775</xdr:colOff>
      <xdr:row>97</xdr:row>
      <xdr:rowOff>4297</xdr:rowOff>
    </xdr:to>
    <xdr:sp macro="" textlink="">
      <xdr:nvSpPr>
        <xdr:cNvPr id="256" name="円/楕円 255"/>
        <xdr:cNvSpPr/>
      </xdr:nvSpPr>
      <xdr:spPr>
        <a:xfrm>
          <a:off x="1079500" y="165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20824</xdr:rowOff>
    </xdr:from>
    <xdr:ext cx="534377" cy="259045"/>
    <xdr:sp macro="" textlink="">
      <xdr:nvSpPr>
        <xdr:cNvPr id="257" name="テキスト ボックス 256"/>
        <xdr:cNvSpPr txBox="1"/>
      </xdr:nvSpPr>
      <xdr:spPr>
        <a:xfrm>
          <a:off x="863111" y="1630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162789</xdr:rowOff>
    </xdr:from>
    <xdr:to>
      <xdr:col>15</xdr:col>
      <xdr:colOff>180975</xdr:colOff>
      <xdr:row>38</xdr:row>
      <xdr:rowOff>2311</xdr:rowOff>
    </xdr:to>
    <xdr:cxnSp macro="">
      <xdr:nvCxnSpPr>
        <xdr:cNvPr id="284" name="直線コネクタ 283"/>
        <xdr:cNvCxnSpPr/>
      </xdr:nvCxnSpPr>
      <xdr:spPr>
        <a:xfrm>
          <a:off x="9639300" y="6506439"/>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135585</xdr:rowOff>
    </xdr:from>
    <xdr:to>
      <xdr:col>14</xdr:col>
      <xdr:colOff>28575</xdr:colOff>
      <xdr:row>37</xdr:row>
      <xdr:rowOff>162789</xdr:rowOff>
    </xdr:to>
    <xdr:cxnSp macro="">
      <xdr:nvCxnSpPr>
        <xdr:cNvPr id="287" name="直線コネクタ 286"/>
        <xdr:cNvCxnSpPr/>
      </xdr:nvCxnSpPr>
      <xdr:spPr>
        <a:xfrm>
          <a:off x="8750300" y="6136335"/>
          <a:ext cx="889000" cy="3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135585</xdr:rowOff>
    </xdr:from>
    <xdr:to>
      <xdr:col>12</xdr:col>
      <xdr:colOff>511175</xdr:colOff>
      <xdr:row>36</xdr:row>
      <xdr:rowOff>2311</xdr:rowOff>
    </xdr:to>
    <xdr:cxnSp macro="">
      <xdr:nvCxnSpPr>
        <xdr:cNvPr id="290" name="直線コネクタ 289"/>
        <xdr:cNvCxnSpPr/>
      </xdr:nvCxnSpPr>
      <xdr:spPr>
        <a:xfrm flipV="1">
          <a:off x="7861300" y="6136335"/>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129963</xdr:rowOff>
    </xdr:from>
    <xdr:ext cx="469744" cy="259045"/>
    <xdr:sp macro="" textlink="">
      <xdr:nvSpPr>
        <xdr:cNvPr id="292" name="テキスト ボックス 291"/>
        <xdr:cNvSpPr txBox="1"/>
      </xdr:nvSpPr>
      <xdr:spPr>
        <a:xfrm>
          <a:off x="8515427"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2311</xdr:rowOff>
    </xdr:from>
    <xdr:to>
      <xdr:col>11</xdr:col>
      <xdr:colOff>307975</xdr:colOff>
      <xdr:row>38</xdr:row>
      <xdr:rowOff>27457</xdr:rowOff>
    </xdr:to>
    <xdr:cxnSp macro="">
      <xdr:nvCxnSpPr>
        <xdr:cNvPr id="293" name="直線コネクタ 292"/>
        <xdr:cNvCxnSpPr/>
      </xdr:nvCxnSpPr>
      <xdr:spPr>
        <a:xfrm flipV="1">
          <a:off x="6972300" y="6174511"/>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122961</xdr:rowOff>
    </xdr:from>
    <xdr:to>
      <xdr:col>15</xdr:col>
      <xdr:colOff>231775</xdr:colOff>
      <xdr:row>38</xdr:row>
      <xdr:rowOff>53111</xdr:rowOff>
    </xdr:to>
    <xdr:sp macro="" textlink="">
      <xdr:nvSpPr>
        <xdr:cNvPr id="303" name="円/楕円 302"/>
        <xdr:cNvSpPr/>
      </xdr:nvSpPr>
      <xdr:spPr>
        <a:xfrm>
          <a:off x="104267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101388</xdr:rowOff>
    </xdr:from>
    <xdr:ext cx="378565" cy="259045"/>
    <xdr:sp macro="" textlink="">
      <xdr:nvSpPr>
        <xdr:cNvPr id="304" name="労働費該当値テキスト"/>
        <xdr:cNvSpPr txBox="1"/>
      </xdr:nvSpPr>
      <xdr:spPr>
        <a:xfrm>
          <a:off x="10528300" y="644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111989</xdr:rowOff>
    </xdr:from>
    <xdr:to>
      <xdr:col>14</xdr:col>
      <xdr:colOff>79375</xdr:colOff>
      <xdr:row>38</xdr:row>
      <xdr:rowOff>42139</xdr:rowOff>
    </xdr:to>
    <xdr:sp macro="" textlink="">
      <xdr:nvSpPr>
        <xdr:cNvPr id="305" name="円/楕円 304"/>
        <xdr:cNvSpPr/>
      </xdr:nvSpPr>
      <xdr:spPr>
        <a:xfrm>
          <a:off x="9588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33266</xdr:rowOff>
    </xdr:from>
    <xdr:ext cx="378565" cy="259045"/>
    <xdr:sp macro="" textlink="">
      <xdr:nvSpPr>
        <xdr:cNvPr id="306" name="テキスト ボックス 305"/>
        <xdr:cNvSpPr txBox="1"/>
      </xdr:nvSpPr>
      <xdr:spPr>
        <a:xfrm>
          <a:off x="9450017" y="65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84785</xdr:rowOff>
    </xdr:from>
    <xdr:to>
      <xdr:col>12</xdr:col>
      <xdr:colOff>561975</xdr:colOff>
      <xdr:row>36</xdr:row>
      <xdr:rowOff>14935</xdr:rowOff>
    </xdr:to>
    <xdr:sp macro="" textlink="">
      <xdr:nvSpPr>
        <xdr:cNvPr id="307" name="円/楕円 306"/>
        <xdr:cNvSpPr/>
      </xdr:nvSpPr>
      <xdr:spPr>
        <a:xfrm>
          <a:off x="86995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31462</xdr:rowOff>
    </xdr:from>
    <xdr:ext cx="469744" cy="259045"/>
    <xdr:sp macro="" textlink="">
      <xdr:nvSpPr>
        <xdr:cNvPr id="308" name="テキスト ボックス 307"/>
        <xdr:cNvSpPr txBox="1"/>
      </xdr:nvSpPr>
      <xdr:spPr>
        <a:xfrm>
          <a:off x="8515427" y="58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122961</xdr:rowOff>
    </xdr:from>
    <xdr:to>
      <xdr:col>11</xdr:col>
      <xdr:colOff>358775</xdr:colOff>
      <xdr:row>36</xdr:row>
      <xdr:rowOff>53111</xdr:rowOff>
    </xdr:to>
    <xdr:sp macro="" textlink="">
      <xdr:nvSpPr>
        <xdr:cNvPr id="309" name="円/楕円 308"/>
        <xdr:cNvSpPr/>
      </xdr:nvSpPr>
      <xdr:spPr>
        <a:xfrm>
          <a:off x="7810500" y="61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44238</xdr:rowOff>
    </xdr:from>
    <xdr:ext cx="469744" cy="259045"/>
    <xdr:sp macro="" textlink="">
      <xdr:nvSpPr>
        <xdr:cNvPr id="310" name="テキスト ボックス 309"/>
        <xdr:cNvSpPr txBox="1"/>
      </xdr:nvSpPr>
      <xdr:spPr>
        <a:xfrm>
          <a:off x="7626427" y="62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148107</xdr:rowOff>
    </xdr:from>
    <xdr:to>
      <xdr:col>10</xdr:col>
      <xdr:colOff>155575</xdr:colOff>
      <xdr:row>38</xdr:row>
      <xdr:rowOff>78257</xdr:rowOff>
    </xdr:to>
    <xdr:sp macro="" textlink="">
      <xdr:nvSpPr>
        <xdr:cNvPr id="311" name="円/楕円 310"/>
        <xdr:cNvSpPr/>
      </xdr:nvSpPr>
      <xdr:spPr>
        <a:xfrm>
          <a:off x="69215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69384</xdr:rowOff>
    </xdr:from>
    <xdr:ext cx="378565" cy="259045"/>
    <xdr:sp macro="" textlink="">
      <xdr:nvSpPr>
        <xdr:cNvPr id="312" name="テキスト ボックス 311"/>
        <xdr:cNvSpPr txBox="1"/>
      </xdr:nvSpPr>
      <xdr:spPr>
        <a:xfrm>
          <a:off x="6783017" y="6584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95825</xdr:rowOff>
    </xdr:from>
    <xdr:to>
      <xdr:col>15</xdr:col>
      <xdr:colOff>180975</xdr:colOff>
      <xdr:row>57</xdr:row>
      <xdr:rowOff>110668</xdr:rowOff>
    </xdr:to>
    <xdr:cxnSp macro="">
      <xdr:nvCxnSpPr>
        <xdr:cNvPr id="343" name="直線コネクタ 342"/>
        <xdr:cNvCxnSpPr/>
      </xdr:nvCxnSpPr>
      <xdr:spPr>
        <a:xfrm flipV="1">
          <a:off x="9639300" y="9868475"/>
          <a:ext cx="8382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27212</xdr:rowOff>
    </xdr:from>
    <xdr:to>
      <xdr:col>14</xdr:col>
      <xdr:colOff>28575</xdr:colOff>
      <xdr:row>57</xdr:row>
      <xdr:rowOff>110668</xdr:rowOff>
    </xdr:to>
    <xdr:cxnSp macro="">
      <xdr:nvCxnSpPr>
        <xdr:cNvPr id="346" name="直線コネクタ 345"/>
        <xdr:cNvCxnSpPr/>
      </xdr:nvCxnSpPr>
      <xdr:spPr>
        <a:xfrm>
          <a:off x="8750300" y="9285512"/>
          <a:ext cx="889000" cy="59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68682</xdr:rowOff>
    </xdr:from>
    <xdr:ext cx="534377" cy="259045"/>
    <xdr:sp macro="" textlink="">
      <xdr:nvSpPr>
        <xdr:cNvPr id="348" name="テキスト ボックス 347"/>
        <xdr:cNvSpPr txBox="1"/>
      </xdr:nvSpPr>
      <xdr:spPr>
        <a:xfrm>
          <a:off x="9372111" y="10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27212</xdr:rowOff>
    </xdr:from>
    <xdr:to>
      <xdr:col>12</xdr:col>
      <xdr:colOff>511175</xdr:colOff>
      <xdr:row>57</xdr:row>
      <xdr:rowOff>69683</xdr:rowOff>
    </xdr:to>
    <xdr:cxnSp macro="">
      <xdr:nvCxnSpPr>
        <xdr:cNvPr id="349" name="直線コネクタ 348"/>
        <xdr:cNvCxnSpPr/>
      </xdr:nvCxnSpPr>
      <xdr:spPr>
        <a:xfrm flipV="1">
          <a:off x="7861300" y="9285512"/>
          <a:ext cx="889000" cy="55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7662</xdr:rowOff>
    </xdr:from>
    <xdr:ext cx="534377" cy="259045"/>
    <xdr:sp macro="" textlink="">
      <xdr:nvSpPr>
        <xdr:cNvPr id="351" name="テキスト ボックス 350"/>
        <xdr:cNvSpPr txBox="1"/>
      </xdr:nvSpPr>
      <xdr:spPr>
        <a:xfrm>
          <a:off x="8483111"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69683</xdr:rowOff>
    </xdr:from>
    <xdr:to>
      <xdr:col>11</xdr:col>
      <xdr:colOff>307975</xdr:colOff>
      <xdr:row>57</xdr:row>
      <xdr:rowOff>131470</xdr:rowOff>
    </xdr:to>
    <xdr:cxnSp macro="">
      <xdr:nvCxnSpPr>
        <xdr:cNvPr id="352" name="直線コネクタ 351"/>
        <xdr:cNvCxnSpPr/>
      </xdr:nvCxnSpPr>
      <xdr:spPr>
        <a:xfrm flipV="1">
          <a:off x="6972300" y="9842333"/>
          <a:ext cx="889000" cy="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45025</xdr:rowOff>
    </xdr:from>
    <xdr:to>
      <xdr:col>15</xdr:col>
      <xdr:colOff>231775</xdr:colOff>
      <xdr:row>57</xdr:row>
      <xdr:rowOff>146625</xdr:rowOff>
    </xdr:to>
    <xdr:sp macro="" textlink="">
      <xdr:nvSpPr>
        <xdr:cNvPr id="362" name="円/楕円 361"/>
        <xdr:cNvSpPr/>
      </xdr:nvSpPr>
      <xdr:spPr>
        <a:xfrm>
          <a:off x="10426700" y="98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67902</xdr:rowOff>
    </xdr:from>
    <xdr:ext cx="534377" cy="259045"/>
    <xdr:sp macro="" textlink="">
      <xdr:nvSpPr>
        <xdr:cNvPr id="363" name="農林水産業費該当値テキスト"/>
        <xdr:cNvSpPr txBox="1"/>
      </xdr:nvSpPr>
      <xdr:spPr>
        <a:xfrm>
          <a:off x="10528300" y="966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59868</xdr:rowOff>
    </xdr:from>
    <xdr:to>
      <xdr:col>14</xdr:col>
      <xdr:colOff>79375</xdr:colOff>
      <xdr:row>57</xdr:row>
      <xdr:rowOff>161468</xdr:rowOff>
    </xdr:to>
    <xdr:sp macro="" textlink="">
      <xdr:nvSpPr>
        <xdr:cNvPr id="364" name="円/楕円 363"/>
        <xdr:cNvSpPr/>
      </xdr:nvSpPr>
      <xdr:spPr>
        <a:xfrm>
          <a:off x="95885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6545</xdr:rowOff>
    </xdr:from>
    <xdr:ext cx="534377" cy="259045"/>
    <xdr:sp macro="" textlink="">
      <xdr:nvSpPr>
        <xdr:cNvPr id="365" name="テキスト ボックス 364"/>
        <xdr:cNvSpPr txBox="1"/>
      </xdr:nvSpPr>
      <xdr:spPr>
        <a:xfrm>
          <a:off x="9372111" y="96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147862</xdr:rowOff>
    </xdr:from>
    <xdr:to>
      <xdr:col>12</xdr:col>
      <xdr:colOff>561975</xdr:colOff>
      <xdr:row>54</xdr:row>
      <xdr:rowOff>78012</xdr:rowOff>
    </xdr:to>
    <xdr:sp macro="" textlink="">
      <xdr:nvSpPr>
        <xdr:cNvPr id="366" name="円/楕円 365"/>
        <xdr:cNvSpPr/>
      </xdr:nvSpPr>
      <xdr:spPr>
        <a:xfrm>
          <a:off x="8699500" y="92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94539</xdr:rowOff>
    </xdr:from>
    <xdr:ext cx="534377" cy="259045"/>
    <xdr:sp macro="" textlink="">
      <xdr:nvSpPr>
        <xdr:cNvPr id="367" name="テキスト ボックス 366"/>
        <xdr:cNvSpPr txBox="1"/>
      </xdr:nvSpPr>
      <xdr:spPr>
        <a:xfrm>
          <a:off x="8483111" y="900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18883</xdr:rowOff>
    </xdr:from>
    <xdr:to>
      <xdr:col>11</xdr:col>
      <xdr:colOff>358775</xdr:colOff>
      <xdr:row>57</xdr:row>
      <xdr:rowOff>120483</xdr:rowOff>
    </xdr:to>
    <xdr:sp macro="" textlink="">
      <xdr:nvSpPr>
        <xdr:cNvPr id="368" name="円/楕円 367"/>
        <xdr:cNvSpPr/>
      </xdr:nvSpPr>
      <xdr:spPr>
        <a:xfrm>
          <a:off x="7810500" y="9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111610</xdr:rowOff>
    </xdr:from>
    <xdr:ext cx="534377" cy="259045"/>
    <xdr:sp macro="" textlink="">
      <xdr:nvSpPr>
        <xdr:cNvPr id="369" name="テキスト ボックス 368"/>
        <xdr:cNvSpPr txBox="1"/>
      </xdr:nvSpPr>
      <xdr:spPr>
        <a:xfrm>
          <a:off x="7594111" y="988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80670</xdr:rowOff>
    </xdr:from>
    <xdr:to>
      <xdr:col>10</xdr:col>
      <xdr:colOff>155575</xdr:colOff>
      <xdr:row>58</xdr:row>
      <xdr:rowOff>10820</xdr:rowOff>
    </xdr:to>
    <xdr:sp macro="" textlink="">
      <xdr:nvSpPr>
        <xdr:cNvPr id="370" name="円/楕円 369"/>
        <xdr:cNvSpPr/>
      </xdr:nvSpPr>
      <xdr:spPr>
        <a:xfrm>
          <a:off x="6921500" y="98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1947</xdr:rowOff>
    </xdr:from>
    <xdr:ext cx="534377" cy="259045"/>
    <xdr:sp macro="" textlink="">
      <xdr:nvSpPr>
        <xdr:cNvPr id="371" name="テキスト ボックス 370"/>
        <xdr:cNvSpPr txBox="1"/>
      </xdr:nvSpPr>
      <xdr:spPr>
        <a:xfrm>
          <a:off x="6705111" y="99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118114</xdr:rowOff>
    </xdr:from>
    <xdr:to>
      <xdr:col>15</xdr:col>
      <xdr:colOff>180975</xdr:colOff>
      <xdr:row>76</xdr:row>
      <xdr:rowOff>93718</xdr:rowOff>
    </xdr:to>
    <xdr:cxnSp macro="">
      <xdr:nvCxnSpPr>
        <xdr:cNvPr id="402" name="直線コネクタ 401"/>
        <xdr:cNvCxnSpPr/>
      </xdr:nvCxnSpPr>
      <xdr:spPr>
        <a:xfrm>
          <a:off x="9639300" y="12291064"/>
          <a:ext cx="838200" cy="8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63768</xdr:rowOff>
    </xdr:from>
    <xdr:ext cx="534377" cy="259045"/>
    <xdr:sp macro="" textlink="">
      <xdr:nvSpPr>
        <xdr:cNvPr id="403" name="商工費平均値テキスト"/>
        <xdr:cNvSpPr txBox="1"/>
      </xdr:nvSpPr>
      <xdr:spPr>
        <a:xfrm>
          <a:off x="10528300" y="13093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118114</xdr:rowOff>
    </xdr:from>
    <xdr:to>
      <xdr:col>14</xdr:col>
      <xdr:colOff>28575</xdr:colOff>
      <xdr:row>76</xdr:row>
      <xdr:rowOff>171084</xdr:rowOff>
    </xdr:to>
    <xdr:cxnSp macro="">
      <xdr:nvCxnSpPr>
        <xdr:cNvPr id="405" name="直線コネクタ 404"/>
        <xdr:cNvCxnSpPr/>
      </xdr:nvCxnSpPr>
      <xdr:spPr>
        <a:xfrm flipV="1">
          <a:off x="8750300" y="12291064"/>
          <a:ext cx="889000" cy="9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125327</xdr:rowOff>
    </xdr:from>
    <xdr:ext cx="534377" cy="259045"/>
    <xdr:sp macro="" textlink="">
      <xdr:nvSpPr>
        <xdr:cNvPr id="407" name="テキスト ボックス 406"/>
        <xdr:cNvSpPr txBox="1"/>
      </xdr:nvSpPr>
      <xdr:spPr>
        <a:xfrm>
          <a:off x="9372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171084</xdr:rowOff>
    </xdr:from>
    <xdr:to>
      <xdr:col>12</xdr:col>
      <xdr:colOff>511175</xdr:colOff>
      <xdr:row>77</xdr:row>
      <xdr:rowOff>135553</xdr:rowOff>
    </xdr:to>
    <xdr:cxnSp macro="">
      <xdr:nvCxnSpPr>
        <xdr:cNvPr id="408" name="直線コネクタ 407"/>
        <xdr:cNvCxnSpPr/>
      </xdr:nvCxnSpPr>
      <xdr:spPr>
        <a:xfrm flipV="1">
          <a:off x="7861300" y="13201284"/>
          <a:ext cx="889000" cy="13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111875</xdr:rowOff>
    </xdr:from>
    <xdr:to>
      <xdr:col>11</xdr:col>
      <xdr:colOff>307975</xdr:colOff>
      <xdr:row>77</xdr:row>
      <xdr:rowOff>135553</xdr:rowOff>
    </xdr:to>
    <xdr:cxnSp macro="">
      <xdr:nvCxnSpPr>
        <xdr:cNvPr id="411" name="直線コネクタ 410"/>
        <xdr:cNvCxnSpPr/>
      </xdr:nvCxnSpPr>
      <xdr:spPr>
        <a:xfrm>
          <a:off x="6972300" y="13142075"/>
          <a:ext cx="889000" cy="19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15" name="テキスト ボックス 414"/>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42918</xdr:rowOff>
    </xdr:from>
    <xdr:to>
      <xdr:col>15</xdr:col>
      <xdr:colOff>231775</xdr:colOff>
      <xdr:row>76</xdr:row>
      <xdr:rowOff>144518</xdr:rowOff>
    </xdr:to>
    <xdr:sp macro="" textlink="">
      <xdr:nvSpPr>
        <xdr:cNvPr id="421" name="円/楕円 420"/>
        <xdr:cNvSpPr/>
      </xdr:nvSpPr>
      <xdr:spPr>
        <a:xfrm>
          <a:off x="10426700" y="130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65796</xdr:rowOff>
    </xdr:from>
    <xdr:ext cx="534377" cy="259045"/>
    <xdr:sp macro="" textlink="">
      <xdr:nvSpPr>
        <xdr:cNvPr id="422" name="商工費該当値テキスト"/>
        <xdr:cNvSpPr txBox="1"/>
      </xdr:nvSpPr>
      <xdr:spPr>
        <a:xfrm>
          <a:off x="10528300" y="129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67314</xdr:rowOff>
    </xdr:from>
    <xdr:to>
      <xdr:col>14</xdr:col>
      <xdr:colOff>79375</xdr:colOff>
      <xdr:row>71</xdr:row>
      <xdr:rowOff>168914</xdr:rowOff>
    </xdr:to>
    <xdr:sp macro="" textlink="">
      <xdr:nvSpPr>
        <xdr:cNvPr id="423" name="円/楕円 422"/>
        <xdr:cNvSpPr/>
      </xdr:nvSpPr>
      <xdr:spPr>
        <a:xfrm>
          <a:off x="9588500" y="122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13991</xdr:rowOff>
    </xdr:from>
    <xdr:ext cx="534377" cy="259045"/>
    <xdr:sp macro="" textlink="">
      <xdr:nvSpPr>
        <xdr:cNvPr id="424" name="テキスト ボックス 423"/>
        <xdr:cNvSpPr txBox="1"/>
      </xdr:nvSpPr>
      <xdr:spPr>
        <a:xfrm>
          <a:off x="9372111" y="120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120284</xdr:rowOff>
    </xdr:from>
    <xdr:to>
      <xdr:col>12</xdr:col>
      <xdr:colOff>561975</xdr:colOff>
      <xdr:row>77</xdr:row>
      <xdr:rowOff>50434</xdr:rowOff>
    </xdr:to>
    <xdr:sp macro="" textlink="">
      <xdr:nvSpPr>
        <xdr:cNvPr id="425" name="円/楕円 424"/>
        <xdr:cNvSpPr/>
      </xdr:nvSpPr>
      <xdr:spPr>
        <a:xfrm>
          <a:off x="8699500" y="1315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41561</xdr:rowOff>
    </xdr:from>
    <xdr:ext cx="534377" cy="259045"/>
    <xdr:sp macro="" textlink="">
      <xdr:nvSpPr>
        <xdr:cNvPr id="426" name="テキスト ボックス 425"/>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84753</xdr:rowOff>
    </xdr:from>
    <xdr:to>
      <xdr:col>11</xdr:col>
      <xdr:colOff>358775</xdr:colOff>
      <xdr:row>78</xdr:row>
      <xdr:rowOff>14903</xdr:rowOff>
    </xdr:to>
    <xdr:sp macro="" textlink="">
      <xdr:nvSpPr>
        <xdr:cNvPr id="427" name="円/楕円 426"/>
        <xdr:cNvSpPr/>
      </xdr:nvSpPr>
      <xdr:spPr>
        <a:xfrm>
          <a:off x="7810500" y="132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6030</xdr:rowOff>
    </xdr:from>
    <xdr:ext cx="469744" cy="259045"/>
    <xdr:sp macro="" textlink="">
      <xdr:nvSpPr>
        <xdr:cNvPr id="428" name="テキスト ボックス 427"/>
        <xdr:cNvSpPr txBox="1"/>
      </xdr:nvSpPr>
      <xdr:spPr>
        <a:xfrm>
          <a:off x="7626427" y="133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61075</xdr:rowOff>
    </xdr:from>
    <xdr:to>
      <xdr:col>10</xdr:col>
      <xdr:colOff>155575</xdr:colOff>
      <xdr:row>76</xdr:row>
      <xdr:rowOff>162675</xdr:rowOff>
    </xdr:to>
    <xdr:sp macro="" textlink="">
      <xdr:nvSpPr>
        <xdr:cNvPr id="429" name="円/楕円 428"/>
        <xdr:cNvSpPr/>
      </xdr:nvSpPr>
      <xdr:spPr>
        <a:xfrm>
          <a:off x="6921500" y="130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7753</xdr:rowOff>
    </xdr:from>
    <xdr:ext cx="534377" cy="259045"/>
    <xdr:sp macro="" textlink="">
      <xdr:nvSpPr>
        <xdr:cNvPr id="430" name="テキスト ボックス 429"/>
        <xdr:cNvSpPr txBox="1"/>
      </xdr:nvSpPr>
      <xdr:spPr>
        <a:xfrm>
          <a:off x="6705111" y="128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54507</xdr:rowOff>
    </xdr:from>
    <xdr:to>
      <xdr:col>15</xdr:col>
      <xdr:colOff>180975</xdr:colOff>
      <xdr:row>98</xdr:row>
      <xdr:rowOff>56218</xdr:rowOff>
    </xdr:to>
    <xdr:cxnSp macro="">
      <xdr:nvCxnSpPr>
        <xdr:cNvPr id="461" name="直線コネクタ 460"/>
        <xdr:cNvCxnSpPr/>
      </xdr:nvCxnSpPr>
      <xdr:spPr>
        <a:xfrm>
          <a:off x="9639300" y="16856607"/>
          <a:ext cx="8382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2"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170005</xdr:rowOff>
    </xdr:from>
    <xdr:to>
      <xdr:col>14</xdr:col>
      <xdr:colOff>28575</xdr:colOff>
      <xdr:row>98</xdr:row>
      <xdr:rowOff>54507</xdr:rowOff>
    </xdr:to>
    <xdr:cxnSp macro="">
      <xdr:nvCxnSpPr>
        <xdr:cNvPr id="464" name="直線コネクタ 463"/>
        <xdr:cNvCxnSpPr/>
      </xdr:nvCxnSpPr>
      <xdr:spPr>
        <a:xfrm>
          <a:off x="8750300" y="16800655"/>
          <a:ext cx="889000" cy="5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66" name="テキスト ボックス 465"/>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170005</xdr:rowOff>
    </xdr:from>
    <xdr:to>
      <xdr:col>12</xdr:col>
      <xdr:colOff>511175</xdr:colOff>
      <xdr:row>98</xdr:row>
      <xdr:rowOff>47647</xdr:rowOff>
    </xdr:to>
    <xdr:cxnSp macro="">
      <xdr:nvCxnSpPr>
        <xdr:cNvPr id="467" name="直線コネクタ 466"/>
        <xdr:cNvCxnSpPr/>
      </xdr:nvCxnSpPr>
      <xdr:spPr>
        <a:xfrm flipV="1">
          <a:off x="7861300" y="16800655"/>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79936</xdr:rowOff>
    </xdr:from>
    <xdr:ext cx="534377" cy="259045"/>
    <xdr:sp macro="" textlink="">
      <xdr:nvSpPr>
        <xdr:cNvPr id="469" name="テキスト ボックス 468"/>
        <xdr:cNvSpPr txBox="1"/>
      </xdr:nvSpPr>
      <xdr:spPr>
        <a:xfrm>
          <a:off x="8483111" y="168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47647</xdr:rowOff>
    </xdr:from>
    <xdr:to>
      <xdr:col>11</xdr:col>
      <xdr:colOff>307975</xdr:colOff>
      <xdr:row>98</xdr:row>
      <xdr:rowOff>122346</xdr:rowOff>
    </xdr:to>
    <xdr:cxnSp macro="">
      <xdr:nvCxnSpPr>
        <xdr:cNvPr id="470" name="直線コネクタ 469"/>
        <xdr:cNvCxnSpPr/>
      </xdr:nvCxnSpPr>
      <xdr:spPr>
        <a:xfrm flipV="1">
          <a:off x="6972300" y="16849747"/>
          <a:ext cx="889000" cy="7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114487</xdr:rowOff>
    </xdr:from>
    <xdr:ext cx="534377" cy="259045"/>
    <xdr:sp macro="" textlink="">
      <xdr:nvSpPr>
        <xdr:cNvPr id="472" name="テキスト ボックス 471"/>
        <xdr:cNvSpPr txBox="1"/>
      </xdr:nvSpPr>
      <xdr:spPr>
        <a:xfrm>
          <a:off x="7594111" y="1691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5418</xdr:rowOff>
    </xdr:from>
    <xdr:to>
      <xdr:col>15</xdr:col>
      <xdr:colOff>231775</xdr:colOff>
      <xdr:row>98</xdr:row>
      <xdr:rowOff>107018</xdr:rowOff>
    </xdr:to>
    <xdr:sp macro="" textlink="">
      <xdr:nvSpPr>
        <xdr:cNvPr id="480" name="円/楕円 479"/>
        <xdr:cNvSpPr/>
      </xdr:nvSpPr>
      <xdr:spPr>
        <a:xfrm>
          <a:off x="10426700" y="1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28295</xdr:rowOff>
    </xdr:from>
    <xdr:ext cx="534377" cy="259045"/>
    <xdr:sp macro="" textlink="">
      <xdr:nvSpPr>
        <xdr:cNvPr id="481" name="土木費該当値テキスト"/>
        <xdr:cNvSpPr txBox="1"/>
      </xdr:nvSpPr>
      <xdr:spPr>
        <a:xfrm>
          <a:off x="10528300" y="166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3707</xdr:rowOff>
    </xdr:from>
    <xdr:to>
      <xdr:col>14</xdr:col>
      <xdr:colOff>79375</xdr:colOff>
      <xdr:row>98</xdr:row>
      <xdr:rowOff>105307</xdr:rowOff>
    </xdr:to>
    <xdr:sp macro="" textlink="">
      <xdr:nvSpPr>
        <xdr:cNvPr id="482" name="円/楕円 481"/>
        <xdr:cNvSpPr/>
      </xdr:nvSpPr>
      <xdr:spPr>
        <a:xfrm>
          <a:off x="9588500" y="168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121834</xdr:rowOff>
    </xdr:from>
    <xdr:ext cx="534377" cy="259045"/>
    <xdr:sp macro="" textlink="">
      <xdr:nvSpPr>
        <xdr:cNvPr id="483" name="テキスト ボックス 482"/>
        <xdr:cNvSpPr txBox="1"/>
      </xdr:nvSpPr>
      <xdr:spPr>
        <a:xfrm>
          <a:off x="9372111" y="165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66,087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119205</xdr:rowOff>
    </xdr:from>
    <xdr:to>
      <xdr:col>12</xdr:col>
      <xdr:colOff>561975</xdr:colOff>
      <xdr:row>98</xdr:row>
      <xdr:rowOff>49355</xdr:rowOff>
    </xdr:to>
    <xdr:sp macro="" textlink="">
      <xdr:nvSpPr>
        <xdr:cNvPr id="484" name="円/楕円 483"/>
        <xdr:cNvSpPr/>
      </xdr:nvSpPr>
      <xdr:spPr>
        <a:xfrm>
          <a:off x="8699500" y="167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65882</xdr:rowOff>
    </xdr:from>
    <xdr:ext cx="534377" cy="259045"/>
    <xdr:sp macro="" textlink="">
      <xdr:nvSpPr>
        <xdr:cNvPr id="485" name="テキスト ボックス 484"/>
        <xdr:cNvSpPr txBox="1"/>
      </xdr:nvSpPr>
      <xdr:spPr>
        <a:xfrm>
          <a:off x="8483111" y="165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168297</xdr:rowOff>
    </xdr:from>
    <xdr:to>
      <xdr:col>11</xdr:col>
      <xdr:colOff>358775</xdr:colOff>
      <xdr:row>98</xdr:row>
      <xdr:rowOff>98447</xdr:rowOff>
    </xdr:to>
    <xdr:sp macro="" textlink="">
      <xdr:nvSpPr>
        <xdr:cNvPr id="486" name="円/楕円 485"/>
        <xdr:cNvSpPr/>
      </xdr:nvSpPr>
      <xdr:spPr>
        <a:xfrm>
          <a:off x="7810500" y="16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114974</xdr:rowOff>
    </xdr:from>
    <xdr:ext cx="534377" cy="259045"/>
    <xdr:sp macro="" textlink="">
      <xdr:nvSpPr>
        <xdr:cNvPr id="487" name="テキスト ボックス 486"/>
        <xdr:cNvSpPr txBox="1"/>
      </xdr:nvSpPr>
      <xdr:spPr>
        <a:xfrm>
          <a:off x="7594111" y="1657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71546</xdr:rowOff>
    </xdr:from>
    <xdr:to>
      <xdr:col>10</xdr:col>
      <xdr:colOff>155575</xdr:colOff>
      <xdr:row>99</xdr:row>
      <xdr:rowOff>1696</xdr:rowOff>
    </xdr:to>
    <xdr:sp macro="" textlink="">
      <xdr:nvSpPr>
        <xdr:cNvPr id="488" name="円/楕円 487"/>
        <xdr:cNvSpPr/>
      </xdr:nvSpPr>
      <xdr:spPr>
        <a:xfrm>
          <a:off x="6921500" y="1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164273</xdr:rowOff>
    </xdr:from>
    <xdr:ext cx="534377" cy="259045"/>
    <xdr:sp macro="" textlink="">
      <xdr:nvSpPr>
        <xdr:cNvPr id="489" name="テキスト ボックス 488"/>
        <xdr:cNvSpPr txBox="1"/>
      </xdr:nvSpPr>
      <xdr:spPr>
        <a:xfrm>
          <a:off x="6705111" y="169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147309</xdr:rowOff>
    </xdr:from>
    <xdr:to>
      <xdr:col>23</xdr:col>
      <xdr:colOff>517525</xdr:colOff>
      <xdr:row>36</xdr:row>
      <xdr:rowOff>171279</xdr:rowOff>
    </xdr:to>
    <xdr:cxnSp macro="">
      <xdr:nvCxnSpPr>
        <xdr:cNvPr id="521" name="直線コネクタ 520"/>
        <xdr:cNvCxnSpPr/>
      </xdr:nvCxnSpPr>
      <xdr:spPr>
        <a:xfrm flipV="1">
          <a:off x="15481300" y="6319509"/>
          <a:ext cx="838200" cy="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84607</xdr:rowOff>
    </xdr:from>
    <xdr:to>
      <xdr:col>22</xdr:col>
      <xdr:colOff>365125</xdr:colOff>
      <xdr:row>36</xdr:row>
      <xdr:rowOff>171279</xdr:rowOff>
    </xdr:to>
    <xdr:cxnSp macro="">
      <xdr:nvCxnSpPr>
        <xdr:cNvPr id="524" name="直線コネクタ 523"/>
        <xdr:cNvCxnSpPr/>
      </xdr:nvCxnSpPr>
      <xdr:spPr>
        <a:xfrm>
          <a:off x="14592300" y="6256807"/>
          <a:ext cx="889000" cy="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84607</xdr:rowOff>
    </xdr:from>
    <xdr:to>
      <xdr:col>21</xdr:col>
      <xdr:colOff>161925</xdr:colOff>
      <xdr:row>37</xdr:row>
      <xdr:rowOff>26119</xdr:rowOff>
    </xdr:to>
    <xdr:cxnSp macro="">
      <xdr:nvCxnSpPr>
        <xdr:cNvPr id="527" name="直線コネクタ 526"/>
        <xdr:cNvCxnSpPr/>
      </xdr:nvCxnSpPr>
      <xdr:spPr>
        <a:xfrm flipV="1">
          <a:off x="13703300" y="6256807"/>
          <a:ext cx="889000" cy="1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167748</xdr:rowOff>
    </xdr:from>
    <xdr:ext cx="534377" cy="259045"/>
    <xdr:sp macro="" textlink="">
      <xdr:nvSpPr>
        <xdr:cNvPr id="529" name="テキスト ボックス 528"/>
        <xdr:cNvSpPr txBox="1"/>
      </xdr:nvSpPr>
      <xdr:spPr>
        <a:xfrm>
          <a:off x="14325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130164</xdr:rowOff>
    </xdr:from>
    <xdr:to>
      <xdr:col>19</xdr:col>
      <xdr:colOff>644525</xdr:colOff>
      <xdr:row>37</xdr:row>
      <xdr:rowOff>26119</xdr:rowOff>
    </xdr:to>
    <xdr:cxnSp macro="">
      <xdr:nvCxnSpPr>
        <xdr:cNvPr id="530" name="直線コネクタ 529"/>
        <xdr:cNvCxnSpPr/>
      </xdr:nvCxnSpPr>
      <xdr:spPr>
        <a:xfrm>
          <a:off x="12814300" y="6302364"/>
          <a:ext cx="889000" cy="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94988</xdr:rowOff>
    </xdr:from>
    <xdr:ext cx="534377" cy="259045"/>
    <xdr:sp macro="" textlink="">
      <xdr:nvSpPr>
        <xdr:cNvPr id="534" name="テキスト ボックス 533"/>
        <xdr:cNvSpPr txBox="1"/>
      </xdr:nvSpPr>
      <xdr:spPr>
        <a:xfrm>
          <a:off x="12547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96509</xdr:rowOff>
    </xdr:from>
    <xdr:to>
      <xdr:col>23</xdr:col>
      <xdr:colOff>568325</xdr:colOff>
      <xdr:row>37</xdr:row>
      <xdr:rowOff>26659</xdr:rowOff>
    </xdr:to>
    <xdr:sp macro="" textlink="">
      <xdr:nvSpPr>
        <xdr:cNvPr id="540" name="円/楕円 539"/>
        <xdr:cNvSpPr/>
      </xdr:nvSpPr>
      <xdr:spPr>
        <a:xfrm>
          <a:off x="16268700" y="62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119386</xdr:rowOff>
    </xdr:from>
    <xdr:ext cx="534377" cy="259045"/>
    <xdr:sp macro="" textlink="">
      <xdr:nvSpPr>
        <xdr:cNvPr id="541" name="消防費該当値テキスト"/>
        <xdr:cNvSpPr txBox="1"/>
      </xdr:nvSpPr>
      <xdr:spPr>
        <a:xfrm>
          <a:off x="16370300" y="612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120479</xdr:rowOff>
    </xdr:from>
    <xdr:to>
      <xdr:col>22</xdr:col>
      <xdr:colOff>415925</xdr:colOff>
      <xdr:row>37</xdr:row>
      <xdr:rowOff>50629</xdr:rowOff>
    </xdr:to>
    <xdr:sp macro="" textlink="">
      <xdr:nvSpPr>
        <xdr:cNvPr id="542" name="円/楕円 541"/>
        <xdr:cNvSpPr/>
      </xdr:nvSpPr>
      <xdr:spPr>
        <a:xfrm>
          <a:off x="15430500" y="62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41756</xdr:rowOff>
    </xdr:from>
    <xdr:ext cx="534377" cy="259045"/>
    <xdr:sp macro="" textlink="">
      <xdr:nvSpPr>
        <xdr:cNvPr id="543" name="テキスト ボックス 542"/>
        <xdr:cNvSpPr txBox="1"/>
      </xdr:nvSpPr>
      <xdr:spPr>
        <a:xfrm>
          <a:off x="15214111" y="638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33807</xdr:rowOff>
    </xdr:from>
    <xdr:to>
      <xdr:col>21</xdr:col>
      <xdr:colOff>212725</xdr:colOff>
      <xdr:row>36</xdr:row>
      <xdr:rowOff>135407</xdr:rowOff>
    </xdr:to>
    <xdr:sp macro="" textlink="">
      <xdr:nvSpPr>
        <xdr:cNvPr id="544" name="円/楕円 543"/>
        <xdr:cNvSpPr/>
      </xdr:nvSpPr>
      <xdr:spPr>
        <a:xfrm>
          <a:off x="14541500" y="62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151934</xdr:rowOff>
    </xdr:from>
    <xdr:ext cx="534377" cy="259045"/>
    <xdr:sp macro="" textlink="">
      <xdr:nvSpPr>
        <xdr:cNvPr id="545" name="テキスト ボックス 544"/>
        <xdr:cNvSpPr txBox="1"/>
      </xdr:nvSpPr>
      <xdr:spPr>
        <a:xfrm>
          <a:off x="14325111" y="59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146769</xdr:rowOff>
    </xdr:from>
    <xdr:to>
      <xdr:col>20</xdr:col>
      <xdr:colOff>9525</xdr:colOff>
      <xdr:row>37</xdr:row>
      <xdr:rowOff>76919</xdr:rowOff>
    </xdr:to>
    <xdr:sp macro="" textlink="">
      <xdr:nvSpPr>
        <xdr:cNvPr id="546" name="円/楕円 545"/>
        <xdr:cNvSpPr/>
      </xdr:nvSpPr>
      <xdr:spPr>
        <a:xfrm>
          <a:off x="13652500" y="63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68046</xdr:rowOff>
    </xdr:from>
    <xdr:ext cx="534377" cy="259045"/>
    <xdr:sp macro="" textlink="">
      <xdr:nvSpPr>
        <xdr:cNvPr id="547" name="テキスト ボックス 546"/>
        <xdr:cNvSpPr txBox="1"/>
      </xdr:nvSpPr>
      <xdr:spPr>
        <a:xfrm>
          <a:off x="13436111" y="641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79364</xdr:rowOff>
    </xdr:from>
    <xdr:to>
      <xdr:col>18</xdr:col>
      <xdr:colOff>492125</xdr:colOff>
      <xdr:row>37</xdr:row>
      <xdr:rowOff>9514</xdr:rowOff>
    </xdr:to>
    <xdr:sp macro="" textlink="">
      <xdr:nvSpPr>
        <xdr:cNvPr id="548" name="円/楕円 547"/>
        <xdr:cNvSpPr/>
      </xdr:nvSpPr>
      <xdr:spPr>
        <a:xfrm>
          <a:off x="12763500" y="62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26041</xdr:rowOff>
    </xdr:from>
    <xdr:ext cx="534377" cy="259045"/>
    <xdr:sp macro="" textlink="">
      <xdr:nvSpPr>
        <xdr:cNvPr id="549" name="テキスト ボックス 548"/>
        <xdr:cNvSpPr txBox="1"/>
      </xdr:nvSpPr>
      <xdr:spPr>
        <a:xfrm>
          <a:off x="12547111" y="60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63309</xdr:rowOff>
    </xdr:from>
    <xdr:to>
      <xdr:col>23</xdr:col>
      <xdr:colOff>517525</xdr:colOff>
      <xdr:row>57</xdr:row>
      <xdr:rowOff>104439</xdr:rowOff>
    </xdr:to>
    <xdr:cxnSp macro="">
      <xdr:nvCxnSpPr>
        <xdr:cNvPr id="579" name="直線コネクタ 578"/>
        <xdr:cNvCxnSpPr/>
      </xdr:nvCxnSpPr>
      <xdr:spPr>
        <a:xfrm flipV="1">
          <a:off x="15481300" y="9835959"/>
          <a:ext cx="8382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90075</xdr:rowOff>
    </xdr:from>
    <xdr:to>
      <xdr:col>22</xdr:col>
      <xdr:colOff>365125</xdr:colOff>
      <xdr:row>57</xdr:row>
      <xdr:rowOff>104439</xdr:rowOff>
    </xdr:to>
    <xdr:cxnSp macro="">
      <xdr:nvCxnSpPr>
        <xdr:cNvPr id="582" name="直線コネクタ 581"/>
        <xdr:cNvCxnSpPr/>
      </xdr:nvCxnSpPr>
      <xdr:spPr>
        <a:xfrm>
          <a:off x="14592300" y="9862725"/>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4" name="テキスト ボックス 583"/>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117183</xdr:rowOff>
    </xdr:from>
    <xdr:to>
      <xdr:col>21</xdr:col>
      <xdr:colOff>161925</xdr:colOff>
      <xdr:row>57</xdr:row>
      <xdr:rowOff>90075</xdr:rowOff>
    </xdr:to>
    <xdr:cxnSp macro="">
      <xdr:nvCxnSpPr>
        <xdr:cNvPr id="585" name="直線コネクタ 584"/>
        <xdr:cNvCxnSpPr/>
      </xdr:nvCxnSpPr>
      <xdr:spPr>
        <a:xfrm>
          <a:off x="13703300" y="9718383"/>
          <a:ext cx="889000" cy="14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117183</xdr:rowOff>
    </xdr:from>
    <xdr:to>
      <xdr:col>19</xdr:col>
      <xdr:colOff>644525</xdr:colOff>
      <xdr:row>57</xdr:row>
      <xdr:rowOff>44888</xdr:rowOff>
    </xdr:to>
    <xdr:cxnSp macro="">
      <xdr:nvCxnSpPr>
        <xdr:cNvPr id="588" name="直線コネクタ 587"/>
        <xdr:cNvCxnSpPr/>
      </xdr:nvCxnSpPr>
      <xdr:spPr>
        <a:xfrm flipV="1">
          <a:off x="12814300" y="9718383"/>
          <a:ext cx="8890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12509</xdr:rowOff>
    </xdr:from>
    <xdr:to>
      <xdr:col>23</xdr:col>
      <xdr:colOff>568325</xdr:colOff>
      <xdr:row>57</xdr:row>
      <xdr:rowOff>114109</xdr:rowOff>
    </xdr:to>
    <xdr:sp macro="" textlink="">
      <xdr:nvSpPr>
        <xdr:cNvPr id="598" name="円/楕円 597"/>
        <xdr:cNvSpPr/>
      </xdr:nvSpPr>
      <xdr:spPr>
        <a:xfrm>
          <a:off x="16268700" y="97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162386</xdr:rowOff>
    </xdr:from>
    <xdr:ext cx="534377" cy="259045"/>
    <xdr:sp macro="" textlink="">
      <xdr:nvSpPr>
        <xdr:cNvPr id="599" name="教育費該当値テキスト"/>
        <xdr:cNvSpPr txBox="1"/>
      </xdr:nvSpPr>
      <xdr:spPr>
        <a:xfrm>
          <a:off x="16370300" y="97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53639</xdr:rowOff>
    </xdr:from>
    <xdr:to>
      <xdr:col>22</xdr:col>
      <xdr:colOff>415925</xdr:colOff>
      <xdr:row>57</xdr:row>
      <xdr:rowOff>155239</xdr:rowOff>
    </xdr:to>
    <xdr:sp macro="" textlink="">
      <xdr:nvSpPr>
        <xdr:cNvPr id="600" name="円/楕円 599"/>
        <xdr:cNvSpPr/>
      </xdr:nvSpPr>
      <xdr:spPr>
        <a:xfrm>
          <a:off x="15430500" y="98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146366</xdr:rowOff>
    </xdr:from>
    <xdr:ext cx="534377" cy="259045"/>
    <xdr:sp macro="" textlink="">
      <xdr:nvSpPr>
        <xdr:cNvPr id="601" name="テキスト ボックス 600"/>
        <xdr:cNvSpPr txBox="1"/>
      </xdr:nvSpPr>
      <xdr:spPr>
        <a:xfrm>
          <a:off x="15214111" y="99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39275</xdr:rowOff>
    </xdr:from>
    <xdr:to>
      <xdr:col>21</xdr:col>
      <xdr:colOff>212725</xdr:colOff>
      <xdr:row>57</xdr:row>
      <xdr:rowOff>140875</xdr:rowOff>
    </xdr:to>
    <xdr:sp macro="" textlink="">
      <xdr:nvSpPr>
        <xdr:cNvPr id="602" name="円/楕円 601"/>
        <xdr:cNvSpPr/>
      </xdr:nvSpPr>
      <xdr:spPr>
        <a:xfrm>
          <a:off x="14541500" y="98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132002</xdr:rowOff>
    </xdr:from>
    <xdr:ext cx="534377" cy="259045"/>
    <xdr:sp macro="" textlink="">
      <xdr:nvSpPr>
        <xdr:cNvPr id="603" name="テキスト ボックス 602"/>
        <xdr:cNvSpPr txBox="1"/>
      </xdr:nvSpPr>
      <xdr:spPr>
        <a:xfrm>
          <a:off x="14325111" y="99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66383</xdr:rowOff>
    </xdr:from>
    <xdr:to>
      <xdr:col>20</xdr:col>
      <xdr:colOff>9525</xdr:colOff>
      <xdr:row>56</xdr:row>
      <xdr:rowOff>167983</xdr:rowOff>
    </xdr:to>
    <xdr:sp macro="" textlink="">
      <xdr:nvSpPr>
        <xdr:cNvPr id="604" name="円/楕円 603"/>
        <xdr:cNvSpPr/>
      </xdr:nvSpPr>
      <xdr:spPr>
        <a:xfrm>
          <a:off x="13652500" y="966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159110</xdr:rowOff>
    </xdr:from>
    <xdr:ext cx="534377" cy="259045"/>
    <xdr:sp macro="" textlink="">
      <xdr:nvSpPr>
        <xdr:cNvPr id="605" name="テキスト ボックス 604"/>
        <xdr:cNvSpPr txBox="1"/>
      </xdr:nvSpPr>
      <xdr:spPr>
        <a:xfrm>
          <a:off x="13436111" y="976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165538</xdr:rowOff>
    </xdr:from>
    <xdr:to>
      <xdr:col>18</xdr:col>
      <xdr:colOff>492125</xdr:colOff>
      <xdr:row>57</xdr:row>
      <xdr:rowOff>95688</xdr:rowOff>
    </xdr:to>
    <xdr:sp macro="" textlink="">
      <xdr:nvSpPr>
        <xdr:cNvPr id="606" name="円/楕円 605"/>
        <xdr:cNvSpPr/>
      </xdr:nvSpPr>
      <xdr:spPr>
        <a:xfrm>
          <a:off x="12763500" y="97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86815</xdr:rowOff>
    </xdr:from>
    <xdr:ext cx="534377" cy="259045"/>
    <xdr:sp macro="" textlink="">
      <xdr:nvSpPr>
        <xdr:cNvPr id="607" name="テキスト ボックス 606"/>
        <xdr:cNvSpPr txBox="1"/>
      </xdr:nvSpPr>
      <xdr:spPr>
        <a:xfrm>
          <a:off x="12547111" y="98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5496</xdr:rowOff>
    </xdr:from>
    <xdr:to>
      <xdr:col>23</xdr:col>
      <xdr:colOff>517525</xdr:colOff>
      <xdr:row>77</xdr:row>
      <xdr:rowOff>2149</xdr:rowOff>
    </xdr:to>
    <xdr:cxnSp macro="">
      <xdr:nvCxnSpPr>
        <xdr:cNvPr id="638" name="直線コネクタ 637"/>
        <xdr:cNvCxnSpPr/>
      </xdr:nvCxnSpPr>
      <xdr:spPr>
        <a:xfrm>
          <a:off x="15481300" y="12521346"/>
          <a:ext cx="838200" cy="6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126159</xdr:rowOff>
    </xdr:from>
    <xdr:ext cx="469744" cy="259045"/>
    <xdr:sp macro="" textlink="">
      <xdr:nvSpPr>
        <xdr:cNvPr id="639" name="災害復旧費平均値テキスト"/>
        <xdr:cNvSpPr txBox="1"/>
      </xdr:nvSpPr>
      <xdr:spPr>
        <a:xfrm>
          <a:off x="16370300" y="134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5496</xdr:rowOff>
    </xdr:from>
    <xdr:to>
      <xdr:col>22</xdr:col>
      <xdr:colOff>365125</xdr:colOff>
      <xdr:row>73</xdr:row>
      <xdr:rowOff>34217</xdr:rowOff>
    </xdr:to>
    <xdr:cxnSp macro="">
      <xdr:nvCxnSpPr>
        <xdr:cNvPr id="641" name="直線コネクタ 640"/>
        <xdr:cNvCxnSpPr/>
      </xdr:nvCxnSpPr>
      <xdr:spPr>
        <a:xfrm flipV="1">
          <a:off x="14592300" y="12521346"/>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84946</xdr:rowOff>
    </xdr:from>
    <xdr:ext cx="469744" cy="259045"/>
    <xdr:sp macro="" textlink="">
      <xdr:nvSpPr>
        <xdr:cNvPr id="643" name="テキスト ボックス 642"/>
        <xdr:cNvSpPr txBox="1"/>
      </xdr:nvSpPr>
      <xdr:spPr>
        <a:xfrm>
          <a:off x="15246427" y="1362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34217</xdr:rowOff>
    </xdr:from>
    <xdr:to>
      <xdr:col>21</xdr:col>
      <xdr:colOff>161925</xdr:colOff>
      <xdr:row>75</xdr:row>
      <xdr:rowOff>98275</xdr:rowOff>
    </xdr:to>
    <xdr:cxnSp macro="">
      <xdr:nvCxnSpPr>
        <xdr:cNvPr id="644" name="直線コネクタ 643"/>
        <xdr:cNvCxnSpPr/>
      </xdr:nvCxnSpPr>
      <xdr:spPr>
        <a:xfrm flipV="1">
          <a:off x="13703300" y="12550067"/>
          <a:ext cx="889000" cy="4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8365</xdr:rowOff>
    </xdr:from>
    <xdr:ext cx="469744" cy="259045"/>
    <xdr:sp macro="" textlink="">
      <xdr:nvSpPr>
        <xdr:cNvPr id="646" name="テキスト ボックス 645"/>
        <xdr:cNvSpPr txBox="1"/>
      </xdr:nvSpPr>
      <xdr:spPr>
        <a:xfrm>
          <a:off x="14357427" y="1355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98275</xdr:rowOff>
    </xdr:from>
    <xdr:to>
      <xdr:col>19</xdr:col>
      <xdr:colOff>644525</xdr:colOff>
      <xdr:row>79</xdr:row>
      <xdr:rowOff>60001</xdr:rowOff>
    </xdr:to>
    <xdr:cxnSp macro="">
      <xdr:nvCxnSpPr>
        <xdr:cNvPr id="647" name="直線コネクタ 646"/>
        <xdr:cNvCxnSpPr/>
      </xdr:nvCxnSpPr>
      <xdr:spPr>
        <a:xfrm flipV="1">
          <a:off x="12814300" y="12957025"/>
          <a:ext cx="889000" cy="6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11662</xdr:rowOff>
    </xdr:from>
    <xdr:ext cx="469744" cy="259045"/>
    <xdr:sp macro="" textlink="">
      <xdr:nvSpPr>
        <xdr:cNvPr id="649" name="テキスト ボックス 648"/>
        <xdr:cNvSpPr txBox="1"/>
      </xdr:nvSpPr>
      <xdr:spPr>
        <a:xfrm>
          <a:off x="13468427" y="1355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122799</xdr:rowOff>
    </xdr:from>
    <xdr:to>
      <xdr:col>23</xdr:col>
      <xdr:colOff>568325</xdr:colOff>
      <xdr:row>77</xdr:row>
      <xdr:rowOff>52949</xdr:rowOff>
    </xdr:to>
    <xdr:sp macro="" textlink="">
      <xdr:nvSpPr>
        <xdr:cNvPr id="657" name="円/楕円 656"/>
        <xdr:cNvSpPr/>
      </xdr:nvSpPr>
      <xdr:spPr>
        <a:xfrm>
          <a:off x="16268700" y="131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145676</xdr:rowOff>
    </xdr:from>
    <xdr:ext cx="534377" cy="259045"/>
    <xdr:sp macro="" textlink="">
      <xdr:nvSpPr>
        <xdr:cNvPr id="658" name="災害復旧費該当値テキスト"/>
        <xdr:cNvSpPr txBox="1"/>
      </xdr:nvSpPr>
      <xdr:spPr>
        <a:xfrm>
          <a:off x="16370300" y="130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126146</xdr:rowOff>
    </xdr:from>
    <xdr:to>
      <xdr:col>22</xdr:col>
      <xdr:colOff>415925</xdr:colOff>
      <xdr:row>73</xdr:row>
      <xdr:rowOff>56296</xdr:rowOff>
    </xdr:to>
    <xdr:sp macro="" textlink="">
      <xdr:nvSpPr>
        <xdr:cNvPr id="659" name="円/楕円 658"/>
        <xdr:cNvSpPr/>
      </xdr:nvSpPr>
      <xdr:spPr>
        <a:xfrm>
          <a:off x="15430500" y="124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72823</xdr:rowOff>
    </xdr:from>
    <xdr:ext cx="534377" cy="259045"/>
    <xdr:sp macro="" textlink="">
      <xdr:nvSpPr>
        <xdr:cNvPr id="660" name="テキスト ボックス 659"/>
        <xdr:cNvSpPr txBox="1"/>
      </xdr:nvSpPr>
      <xdr:spPr>
        <a:xfrm>
          <a:off x="15214111" y="122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154867</xdr:rowOff>
    </xdr:from>
    <xdr:to>
      <xdr:col>21</xdr:col>
      <xdr:colOff>212725</xdr:colOff>
      <xdr:row>73</xdr:row>
      <xdr:rowOff>85017</xdr:rowOff>
    </xdr:to>
    <xdr:sp macro="" textlink="">
      <xdr:nvSpPr>
        <xdr:cNvPr id="661" name="円/楕円 660"/>
        <xdr:cNvSpPr/>
      </xdr:nvSpPr>
      <xdr:spPr>
        <a:xfrm>
          <a:off x="14541500" y="124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101544</xdr:rowOff>
    </xdr:from>
    <xdr:ext cx="534377" cy="259045"/>
    <xdr:sp macro="" textlink="">
      <xdr:nvSpPr>
        <xdr:cNvPr id="662" name="テキスト ボックス 661"/>
        <xdr:cNvSpPr txBox="1"/>
      </xdr:nvSpPr>
      <xdr:spPr>
        <a:xfrm>
          <a:off x="14325111" y="122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47475</xdr:rowOff>
    </xdr:from>
    <xdr:to>
      <xdr:col>20</xdr:col>
      <xdr:colOff>9525</xdr:colOff>
      <xdr:row>75</xdr:row>
      <xdr:rowOff>149075</xdr:rowOff>
    </xdr:to>
    <xdr:sp macro="" textlink="">
      <xdr:nvSpPr>
        <xdr:cNvPr id="663" name="円/楕円 662"/>
        <xdr:cNvSpPr/>
      </xdr:nvSpPr>
      <xdr:spPr>
        <a:xfrm>
          <a:off x="13652500" y="129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165602</xdr:rowOff>
    </xdr:from>
    <xdr:ext cx="534377" cy="259045"/>
    <xdr:sp macro="" textlink="">
      <xdr:nvSpPr>
        <xdr:cNvPr id="664" name="テキスト ボックス 663"/>
        <xdr:cNvSpPr txBox="1"/>
      </xdr:nvSpPr>
      <xdr:spPr>
        <a:xfrm>
          <a:off x="13436111" y="126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9201</xdr:rowOff>
    </xdr:from>
    <xdr:to>
      <xdr:col>18</xdr:col>
      <xdr:colOff>492125</xdr:colOff>
      <xdr:row>79</xdr:row>
      <xdr:rowOff>110801</xdr:rowOff>
    </xdr:to>
    <xdr:sp macro="" textlink="">
      <xdr:nvSpPr>
        <xdr:cNvPr id="665" name="円/楕円 664"/>
        <xdr:cNvSpPr/>
      </xdr:nvSpPr>
      <xdr:spPr>
        <a:xfrm>
          <a:off x="12763500" y="135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101928</xdr:rowOff>
    </xdr:from>
    <xdr:ext cx="469744" cy="259045"/>
    <xdr:sp macro="" textlink="">
      <xdr:nvSpPr>
        <xdr:cNvPr id="666" name="テキスト ボックス 665"/>
        <xdr:cNvSpPr txBox="1"/>
      </xdr:nvSpPr>
      <xdr:spPr>
        <a:xfrm>
          <a:off x="12579427" y="136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31930</xdr:rowOff>
    </xdr:from>
    <xdr:to>
      <xdr:col>23</xdr:col>
      <xdr:colOff>517525</xdr:colOff>
      <xdr:row>95</xdr:row>
      <xdr:rowOff>64880</xdr:rowOff>
    </xdr:to>
    <xdr:cxnSp macro="">
      <xdr:nvCxnSpPr>
        <xdr:cNvPr id="695" name="直線コネクタ 694"/>
        <xdr:cNvCxnSpPr/>
      </xdr:nvCxnSpPr>
      <xdr:spPr>
        <a:xfrm flipV="1">
          <a:off x="15481300" y="16319680"/>
          <a:ext cx="838200" cy="3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28077</xdr:rowOff>
    </xdr:from>
    <xdr:ext cx="534377" cy="259045"/>
    <xdr:sp macro="" textlink="">
      <xdr:nvSpPr>
        <xdr:cNvPr id="696" name="公債費平均値テキスト"/>
        <xdr:cNvSpPr txBox="1"/>
      </xdr:nvSpPr>
      <xdr:spPr>
        <a:xfrm>
          <a:off x="16370300" y="1648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64880</xdr:rowOff>
    </xdr:from>
    <xdr:to>
      <xdr:col>22</xdr:col>
      <xdr:colOff>365125</xdr:colOff>
      <xdr:row>95</xdr:row>
      <xdr:rowOff>79045</xdr:rowOff>
    </xdr:to>
    <xdr:cxnSp macro="">
      <xdr:nvCxnSpPr>
        <xdr:cNvPr id="698" name="直線コネクタ 697"/>
        <xdr:cNvCxnSpPr/>
      </xdr:nvCxnSpPr>
      <xdr:spPr>
        <a:xfrm flipV="1">
          <a:off x="14592300" y="16352630"/>
          <a:ext cx="8890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700" name="テキスト ボックス 699"/>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68576</xdr:rowOff>
    </xdr:from>
    <xdr:to>
      <xdr:col>21</xdr:col>
      <xdr:colOff>161925</xdr:colOff>
      <xdr:row>95</xdr:row>
      <xdr:rowOff>79045</xdr:rowOff>
    </xdr:to>
    <xdr:cxnSp macro="">
      <xdr:nvCxnSpPr>
        <xdr:cNvPr id="701" name="直線コネクタ 700"/>
        <xdr:cNvCxnSpPr/>
      </xdr:nvCxnSpPr>
      <xdr:spPr>
        <a:xfrm>
          <a:off x="13703300" y="16356326"/>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83915</xdr:rowOff>
    </xdr:from>
    <xdr:ext cx="534377" cy="259045"/>
    <xdr:sp macro="" textlink="">
      <xdr:nvSpPr>
        <xdr:cNvPr id="703" name="テキスト ボックス 702"/>
        <xdr:cNvSpPr txBox="1"/>
      </xdr:nvSpPr>
      <xdr:spPr>
        <a:xfrm>
          <a:off x="14325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169501</xdr:rowOff>
    </xdr:from>
    <xdr:to>
      <xdr:col>19</xdr:col>
      <xdr:colOff>644525</xdr:colOff>
      <xdr:row>95</xdr:row>
      <xdr:rowOff>68576</xdr:rowOff>
    </xdr:to>
    <xdr:cxnSp macro="">
      <xdr:nvCxnSpPr>
        <xdr:cNvPr id="704" name="直線コネクタ 703"/>
        <xdr:cNvCxnSpPr/>
      </xdr:nvCxnSpPr>
      <xdr:spPr>
        <a:xfrm>
          <a:off x="12814300" y="16285801"/>
          <a:ext cx="889000" cy="7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79915</xdr:rowOff>
    </xdr:from>
    <xdr:ext cx="534377" cy="259045"/>
    <xdr:sp macro="" textlink="">
      <xdr:nvSpPr>
        <xdr:cNvPr id="706" name="テキスト ボックス 705"/>
        <xdr:cNvSpPr txBox="1"/>
      </xdr:nvSpPr>
      <xdr:spPr>
        <a:xfrm>
          <a:off x="13436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78422</xdr:rowOff>
    </xdr:from>
    <xdr:ext cx="534377" cy="259045"/>
    <xdr:sp macro="" textlink="">
      <xdr:nvSpPr>
        <xdr:cNvPr id="708" name="テキスト ボックス 707"/>
        <xdr:cNvSpPr txBox="1"/>
      </xdr:nvSpPr>
      <xdr:spPr>
        <a:xfrm>
          <a:off x="12547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152580</xdr:rowOff>
    </xdr:from>
    <xdr:to>
      <xdr:col>23</xdr:col>
      <xdr:colOff>568325</xdr:colOff>
      <xdr:row>95</xdr:row>
      <xdr:rowOff>82730</xdr:rowOff>
    </xdr:to>
    <xdr:sp macro="" textlink="">
      <xdr:nvSpPr>
        <xdr:cNvPr id="714" name="円/楕円 713"/>
        <xdr:cNvSpPr/>
      </xdr:nvSpPr>
      <xdr:spPr>
        <a:xfrm>
          <a:off x="16268700" y="162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4007</xdr:rowOff>
    </xdr:from>
    <xdr:ext cx="534377" cy="259045"/>
    <xdr:sp macro="" textlink="">
      <xdr:nvSpPr>
        <xdr:cNvPr id="715" name="公債費該当値テキスト"/>
        <xdr:cNvSpPr txBox="1"/>
      </xdr:nvSpPr>
      <xdr:spPr>
        <a:xfrm>
          <a:off x="16370300" y="1612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91,643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14080</xdr:rowOff>
    </xdr:from>
    <xdr:to>
      <xdr:col>22</xdr:col>
      <xdr:colOff>415925</xdr:colOff>
      <xdr:row>95</xdr:row>
      <xdr:rowOff>115680</xdr:rowOff>
    </xdr:to>
    <xdr:sp macro="" textlink="">
      <xdr:nvSpPr>
        <xdr:cNvPr id="716" name="円/楕円 715"/>
        <xdr:cNvSpPr/>
      </xdr:nvSpPr>
      <xdr:spPr>
        <a:xfrm>
          <a:off x="15430500" y="163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132207</xdr:rowOff>
    </xdr:from>
    <xdr:ext cx="534377" cy="259045"/>
    <xdr:sp macro="" textlink="">
      <xdr:nvSpPr>
        <xdr:cNvPr id="717" name="テキスト ボックス 716"/>
        <xdr:cNvSpPr txBox="1"/>
      </xdr:nvSpPr>
      <xdr:spPr>
        <a:xfrm>
          <a:off x="15214111" y="1607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87,319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28245</xdr:rowOff>
    </xdr:from>
    <xdr:to>
      <xdr:col>21</xdr:col>
      <xdr:colOff>212725</xdr:colOff>
      <xdr:row>95</xdr:row>
      <xdr:rowOff>129845</xdr:rowOff>
    </xdr:to>
    <xdr:sp macro="" textlink="">
      <xdr:nvSpPr>
        <xdr:cNvPr id="718" name="円/楕円 717"/>
        <xdr:cNvSpPr/>
      </xdr:nvSpPr>
      <xdr:spPr>
        <a:xfrm>
          <a:off x="14541500" y="163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146372</xdr:rowOff>
    </xdr:from>
    <xdr:ext cx="534377" cy="259045"/>
    <xdr:sp macro="" textlink="">
      <xdr:nvSpPr>
        <xdr:cNvPr id="719" name="テキスト ボックス 718"/>
        <xdr:cNvSpPr txBox="1"/>
      </xdr:nvSpPr>
      <xdr:spPr>
        <a:xfrm>
          <a:off x="14325111" y="160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17776</xdr:rowOff>
    </xdr:from>
    <xdr:to>
      <xdr:col>20</xdr:col>
      <xdr:colOff>9525</xdr:colOff>
      <xdr:row>95</xdr:row>
      <xdr:rowOff>119376</xdr:rowOff>
    </xdr:to>
    <xdr:sp macro="" textlink="">
      <xdr:nvSpPr>
        <xdr:cNvPr id="720" name="円/楕円 719"/>
        <xdr:cNvSpPr/>
      </xdr:nvSpPr>
      <xdr:spPr>
        <a:xfrm>
          <a:off x="13652500" y="163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135903</xdr:rowOff>
    </xdr:from>
    <xdr:ext cx="534377" cy="259045"/>
    <xdr:sp macro="" textlink="">
      <xdr:nvSpPr>
        <xdr:cNvPr id="721" name="テキスト ボックス 720"/>
        <xdr:cNvSpPr txBox="1"/>
      </xdr:nvSpPr>
      <xdr:spPr>
        <a:xfrm>
          <a:off x="13436111" y="160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118701</xdr:rowOff>
    </xdr:from>
    <xdr:to>
      <xdr:col>18</xdr:col>
      <xdr:colOff>492125</xdr:colOff>
      <xdr:row>95</xdr:row>
      <xdr:rowOff>48851</xdr:rowOff>
    </xdr:to>
    <xdr:sp macro="" textlink="">
      <xdr:nvSpPr>
        <xdr:cNvPr id="722" name="円/楕円 721"/>
        <xdr:cNvSpPr/>
      </xdr:nvSpPr>
      <xdr:spPr>
        <a:xfrm>
          <a:off x="12763500" y="162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65378</xdr:rowOff>
    </xdr:from>
    <xdr:ext cx="534377" cy="259045"/>
    <xdr:sp macro="" textlink="">
      <xdr:nvSpPr>
        <xdr:cNvPr id="723" name="テキスト ボックス 722"/>
        <xdr:cNvSpPr txBox="1"/>
      </xdr:nvSpPr>
      <xdr:spPr>
        <a:xfrm>
          <a:off x="12547111" y="160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恒常的に類似団体平均を上回っているのは、民生費と公債費である。民生費に関しては扶助費の伸びにより、年々増加傾向にある。公債費は類似団体平均が下がりつつあるのに対し、本市は、平成２２年度より市全体が過疎指定を受けたことに伴いソフト事業を含め過疎債を多く活用して事業を行っているため、それに伴う償還額が増えている。また、教育費に関するコストについて、学校建設などを行っていない年度の通常の経費は類似団体に比べ相対的に少なく、課題のひとつであるといえる。</a:t>
          </a:r>
          <a:endParaRPr lang="ja-JP" altLang="ja-JP" sz="1400">
            <a:effectLst/>
          </a:endParaRPr>
        </a:p>
        <a:p>
          <a:r>
            <a:rPr kumimoji="1" lang="ja-JP" altLang="ja-JP" sz="1100">
              <a:solidFill>
                <a:schemeClr val="dk1"/>
              </a:solidFill>
              <a:effectLst/>
              <a:latin typeface="+mn-lt"/>
              <a:ea typeface="+mn-ea"/>
              <a:cs typeface="+mn-cs"/>
            </a:rPr>
            <a:t>　近年の特徴としては、平成２５年度の豪雨災害により災害復旧費が類似団体平均に比べ大きく上回っている。平成２７年度に関しては、ホテル建設事業支援への貸付事業があったことにより、商工費のコストが例年に比べ上がっている。</a:t>
          </a:r>
          <a:r>
            <a:rPr kumimoji="1" lang="ja-JP" altLang="en-US" sz="1100">
              <a:solidFill>
                <a:schemeClr val="dk1"/>
              </a:solidFill>
              <a:effectLst/>
              <a:latin typeface="+mn-lt"/>
              <a:ea typeface="+mn-ea"/>
              <a:cs typeface="+mn-cs"/>
            </a:rPr>
            <a:t>平成２８年度は支所機能集約化に伴う副次拠点整備事業により総務費が上昇している。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平成２０年度以降、財政調整基金の取り崩しを行なわず、実質収支も黒字の財政運営を継続している。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も前年同様に</a:t>
          </a:r>
          <a:r>
            <a:rPr lang="ja-JP" altLang="ja-JP" sz="1100" b="0" i="0" baseline="0">
              <a:solidFill>
                <a:schemeClr val="dk1"/>
              </a:solidFill>
              <a:effectLst/>
              <a:latin typeface="+mn-lt"/>
              <a:ea typeface="+mn-ea"/>
              <a:cs typeface="+mn-cs"/>
            </a:rPr>
            <a:t>実質単年度収支が赤字となっているが、前年度の繰越金で実質的に補った決算となっている。</a:t>
          </a:r>
          <a:endParaRPr lang="ja-JP" altLang="ja-JP" sz="1400">
            <a:effectLst/>
          </a:endParaRPr>
        </a:p>
        <a:p>
          <a:pPr rtl="0"/>
          <a:r>
            <a:rPr lang="ja-JP" altLang="ja-JP" sz="1100" b="0" i="0" baseline="0">
              <a:solidFill>
                <a:schemeClr val="dk1"/>
              </a:solidFill>
              <a:effectLst/>
              <a:latin typeface="+mn-lt"/>
              <a:ea typeface="+mn-ea"/>
              <a:cs typeface="+mn-cs"/>
            </a:rPr>
            <a:t>　合併算定替えの縮減・廃止や人口減による普通交付税の減額による財政運営が非常に厳しくなる状況を見据え、歳入の確保と歳出の抑制に努めることによって、実質収支の黒字の維持だけでなく、単年度の収支も黒字決算となるよう財務体質を構築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年度決算において、特別会計では一般会計や基金などから繰り入れをしているため、赤字額は発生していない。</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国民健康保険事業特別会計においては、前年度と比較し、医療費減少等により黒字額が増加している。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ごとには黒字決算を維持しているものの、一般会計は特別会計への繰出による負担が恒常的に大きく、特に下水道事業については、財政運営健全化の観点から、事業規模・単年事業費の適正化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F2" sqref="AF2"/>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17022597</v>
      </c>
      <c r="BO4" s="381"/>
      <c r="BP4" s="381"/>
      <c r="BQ4" s="381"/>
      <c r="BR4" s="381"/>
      <c r="BS4" s="381"/>
      <c r="BT4" s="381"/>
      <c r="BU4" s="382"/>
      <c r="BV4" s="380">
        <v>17875893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5.4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16519163</v>
      </c>
      <c r="BO5" s="418"/>
      <c r="BP5" s="418"/>
      <c r="BQ5" s="418"/>
      <c r="BR5" s="418"/>
      <c r="BS5" s="418"/>
      <c r="BT5" s="418"/>
      <c r="BU5" s="419"/>
      <c r="BV5" s="417">
        <v>17180955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94.4</v>
      </c>
      <c r="CU5" s="415"/>
      <c r="CV5" s="415"/>
      <c r="CW5" s="415"/>
      <c r="CX5" s="415"/>
      <c r="CY5" s="415"/>
      <c r="CZ5" s="415"/>
      <c r="DA5" s="416"/>
      <c r="DB5" s="414">
        <v>91.7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503434</v>
      </c>
      <c r="BO6" s="418"/>
      <c r="BP6" s="418"/>
      <c r="BQ6" s="418"/>
      <c r="BR6" s="418"/>
      <c r="BS6" s="418"/>
      <c r="BT6" s="418"/>
      <c r="BU6" s="419"/>
      <c r="BV6" s="417">
        <v>694938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98.9</v>
      </c>
      <c r="CU6" s="455"/>
      <c r="CV6" s="455"/>
      <c r="CW6" s="455"/>
      <c r="CX6" s="455"/>
      <c r="CY6" s="455"/>
      <c r="CZ6" s="455"/>
      <c r="DA6" s="456"/>
      <c r="DB6" s="454">
        <v>97.3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126565</v>
      </c>
      <c r="BO7" s="418"/>
      <c r="BP7" s="418"/>
      <c r="BQ7" s="418"/>
      <c r="BR7" s="418"/>
      <c r="BS7" s="418"/>
      <c r="BT7" s="418"/>
      <c r="BU7" s="419"/>
      <c r="BV7" s="417">
        <v>208091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8846003</v>
      </c>
      <c r="CU7" s="418"/>
      <c r="CV7" s="418"/>
      <c r="CW7" s="418"/>
      <c r="CX7" s="418"/>
      <c r="CY7" s="418"/>
      <c r="CZ7" s="418"/>
      <c r="DA7" s="419"/>
      <c r="DB7" s="417">
        <v>8937129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376869</v>
      </c>
      <c r="BO8" s="418"/>
      <c r="BP8" s="418"/>
      <c r="BQ8" s="418"/>
      <c r="BR8" s="418"/>
      <c r="BS8" s="418"/>
      <c r="BT8" s="418"/>
      <c r="BU8" s="419"/>
      <c r="BV8" s="417">
        <v>486847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24468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-109978</v>
      </c>
      <c r="BO9" s="418"/>
      <c r="BP9" s="418"/>
      <c r="BQ9" s="418"/>
      <c r="BR9" s="418"/>
      <c r="BS9" s="418"/>
      <c r="BT9" s="418"/>
      <c r="BU9" s="419"/>
      <c r="BV9" s="417">
        <v>-27847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19.399999999999999</v>
      </c>
      <c r="CU9" s="415"/>
      <c r="CV9" s="415"/>
      <c r="CW9" s="415"/>
      <c r="CX9" s="415"/>
      <c r="CY9" s="415"/>
      <c r="CZ9" s="415"/>
      <c r="DA9" s="416"/>
      <c r="DB9" s="414">
        <v>18.3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25697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82</v>
      </c>
      <c r="BO10" s="418"/>
      <c r="BP10" s="418"/>
      <c r="BQ10" s="418"/>
      <c r="BR10" s="418"/>
      <c r="BS10" s="418"/>
      <c r="BT10" s="418"/>
      <c r="BU10" s="419"/>
      <c r="BV10" s="417">
        <v>80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17710</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24319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24027</v>
      </c>
      <c r="S13" s="499"/>
      <c r="T13" s="499"/>
      <c r="U13" s="499"/>
      <c r="V13" s="500"/>
      <c r="W13" s="433" t="s">
        <v>125</v>
      </c>
      <c r="X13" s="434"/>
      <c r="Y13" s="434"/>
      <c r="Z13" s="434"/>
      <c r="AA13" s="434"/>
      <c r="AB13" s="424"/>
      <c r="AC13" s="468">
        <v>583</v>
      </c>
      <c r="AD13" s="469"/>
      <c r="AE13" s="469"/>
      <c r="AF13" s="469"/>
      <c r="AG13" s="508"/>
      <c r="AH13" s="468">
        <v>517</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-92186</v>
      </c>
      <c r="BO13" s="418"/>
      <c r="BP13" s="418"/>
      <c r="BQ13" s="418"/>
      <c r="BR13" s="418"/>
      <c r="BS13" s="418"/>
      <c r="BT13" s="418"/>
      <c r="BU13" s="419"/>
      <c r="BV13" s="417">
        <v>-27767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13.4</v>
      </c>
      <c r="CU13" s="415"/>
      <c r="CV13" s="415"/>
      <c r="CW13" s="415"/>
      <c r="CX13" s="415"/>
      <c r="CY13" s="415"/>
      <c r="CZ13" s="415"/>
      <c r="DA13" s="416"/>
      <c r="DB13" s="414">
        <v>13.9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24685</v>
      </c>
      <c r="S14" s="499"/>
      <c r="T14" s="499"/>
      <c r="U14" s="499"/>
      <c r="V14" s="500"/>
      <c r="W14" s="407"/>
      <c r="X14" s="408"/>
      <c r="Y14" s="408"/>
      <c r="Z14" s="408"/>
      <c r="AA14" s="408"/>
      <c r="AB14" s="397"/>
      <c r="AC14" s="501">
        <v>5.2</v>
      </c>
      <c r="AD14" s="502"/>
      <c r="AE14" s="502"/>
      <c r="AF14" s="502"/>
      <c r="AG14" s="503"/>
      <c r="AH14" s="501">
        <v>4.5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126.1</v>
      </c>
      <c r="CU14" s="513"/>
      <c r="CV14" s="513"/>
      <c r="CW14" s="513"/>
      <c r="CX14" s="513"/>
      <c r="CY14" s="513"/>
      <c r="CZ14" s="513"/>
      <c r="DA14" s="514"/>
      <c r="DB14" s="512">
        <v>140.19999999999999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24410</v>
      </c>
      <c r="S15" s="499"/>
      <c r="T15" s="499"/>
      <c r="U15" s="499"/>
      <c r="V15" s="500"/>
      <c r="W15" s="433" t="s">
        <v>131</v>
      </c>
      <c r="X15" s="434"/>
      <c r="Y15" s="434"/>
      <c r="Z15" s="434"/>
      <c r="AA15" s="434"/>
      <c r="AB15" s="424"/>
      <c r="AC15" s="468">
        <v>2855</v>
      </c>
      <c r="AD15" s="469"/>
      <c r="AE15" s="469"/>
      <c r="AF15" s="469"/>
      <c r="AG15" s="508"/>
      <c r="AH15" s="468">
        <v>2982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2568745</v>
      </c>
      <c r="BO15" s="381"/>
      <c r="BP15" s="381"/>
      <c r="BQ15" s="381"/>
      <c r="BR15" s="381"/>
      <c r="BS15" s="381"/>
      <c r="BT15" s="381"/>
      <c r="BU15" s="382"/>
      <c r="BV15" s="380">
        <v>2419302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25.4</v>
      </c>
      <c r="AD16" s="502"/>
      <c r="AE16" s="502"/>
      <c r="AF16" s="502"/>
      <c r="AG16" s="503"/>
      <c r="AH16" s="501">
        <v>26.2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7567367</v>
      </c>
      <c r="BO16" s="418"/>
      <c r="BP16" s="418"/>
      <c r="BQ16" s="418"/>
      <c r="BR16" s="418"/>
      <c r="BS16" s="418"/>
      <c r="BT16" s="418"/>
      <c r="BU16" s="419"/>
      <c r="BV16" s="417">
        <v>7436284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7824</v>
      </c>
      <c r="AD17" s="469"/>
      <c r="AE17" s="469"/>
      <c r="AF17" s="469"/>
      <c r="AG17" s="508"/>
      <c r="AH17" s="468">
        <v>7882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3239454</v>
      </c>
      <c r="BO17" s="418"/>
      <c r="BP17" s="418"/>
      <c r="BQ17" s="418"/>
      <c r="BR17" s="418"/>
      <c r="BS17" s="418"/>
      <c r="BT17" s="418"/>
      <c r="BU17" s="419"/>
      <c r="BV17" s="417">
        <v>3039556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268.24</v>
      </c>
      <c r="M18" s="530"/>
      <c r="N18" s="530"/>
      <c r="O18" s="530"/>
      <c r="P18" s="530"/>
      <c r="Q18" s="530"/>
      <c r="R18" s="531"/>
      <c r="S18" s="531"/>
      <c r="T18" s="531"/>
      <c r="U18" s="531"/>
      <c r="V18" s="532"/>
      <c r="W18" s="435"/>
      <c r="X18" s="436"/>
      <c r="Y18" s="436"/>
      <c r="Z18" s="436"/>
      <c r="AA18" s="436"/>
      <c r="AB18" s="427"/>
      <c r="AC18" s="533">
        <v>69.5</v>
      </c>
      <c r="AD18" s="534"/>
      <c r="AE18" s="534"/>
      <c r="AF18" s="534"/>
      <c r="AG18" s="535"/>
      <c r="AH18" s="533">
        <v>69.3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8536876</v>
      </c>
      <c r="BO18" s="418"/>
      <c r="BP18" s="418"/>
      <c r="BQ18" s="418"/>
      <c r="BR18" s="418"/>
      <c r="BS18" s="418"/>
      <c r="BT18" s="418"/>
      <c r="BU18" s="419"/>
      <c r="BV18" s="417">
        <v>8510101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91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10964824</v>
      </c>
      <c r="BO19" s="418"/>
      <c r="BP19" s="418"/>
      <c r="BQ19" s="418"/>
      <c r="BR19" s="418"/>
      <c r="BS19" s="418"/>
      <c r="BT19" s="418"/>
      <c r="BU19" s="419"/>
      <c r="BV19" s="417">
        <v>11417831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10123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22596266</v>
      </c>
      <c r="BO23" s="418"/>
      <c r="BP23" s="418"/>
      <c r="BQ23" s="418"/>
      <c r="BR23" s="418"/>
      <c r="BS23" s="418"/>
      <c r="BT23" s="418"/>
      <c r="BU23" s="419"/>
      <c r="BV23" s="417">
        <v>22436860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6826</v>
      </c>
      <c r="R24" s="469"/>
      <c r="S24" s="469"/>
      <c r="T24" s="469"/>
      <c r="U24" s="469"/>
      <c r="V24" s="508"/>
      <c r="W24" s="563"/>
      <c r="X24" s="551"/>
      <c r="Y24" s="552"/>
      <c r="Z24" s="467" t="s">
        <v>155</v>
      </c>
      <c r="AA24" s="447"/>
      <c r="AB24" s="447"/>
      <c r="AC24" s="447"/>
      <c r="AD24" s="447"/>
      <c r="AE24" s="447"/>
      <c r="AF24" s="447"/>
      <c r="AG24" s="448"/>
      <c r="AH24" s="468">
        <v>238</v>
      </c>
      <c r="AI24" s="469"/>
      <c r="AJ24" s="469"/>
      <c r="AK24" s="469"/>
      <c r="AL24" s="508"/>
      <c r="AM24" s="468">
        <v>746368</v>
      </c>
      <c r="AN24" s="469"/>
      <c r="AO24" s="469"/>
      <c r="AP24" s="469"/>
      <c r="AQ24" s="469"/>
      <c r="AR24" s="508"/>
      <c r="AS24" s="468">
        <v>3136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14409806</v>
      </c>
      <c r="BO24" s="418"/>
      <c r="BP24" s="418"/>
      <c r="BQ24" s="418"/>
      <c r="BR24" s="418"/>
      <c r="BS24" s="418"/>
      <c r="BT24" s="418"/>
      <c r="BU24" s="419"/>
      <c r="BV24" s="417">
        <v>14111506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5728</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581249</v>
      </c>
      <c r="BO25" s="381"/>
      <c r="BP25" s="381"/>
      <c r="BQ25" s="381"/>
      <c r="BR25" s="381"/>
      <c r="BS25" s="381"/>
      <c r="BT25" s="381"/>
      <c r="BU25" s="382"/>
      <c r="BV25" s="380">
        <v>620016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4959</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3530</v>
      </c>
      <c r="R27" s="469"/>
      <c r="S27" s="469"/>
      <c r="T27" s="469"/>
      <c r="U27" s="469"/>
      <c r="V27" s="508"/>
      <c r="W27" s="563"/>
      <c r="X27" s="551"/>
      <c r="Y27" s="552"/>
      <c r="Z27" s="467" t="s">
        <v>165</v>
      </c>
      <c r="AA27" s="447"/>
      <c r="AB27" s="447"/>
      <c r="AC27" s="447"/>
      <c r="AD27" s="447"/>
      <c r="AE27" s="447"/>
      <c r="AF27" s="447"/>
      <c r="AG27" s="448"/>
      <c r="AH27" s="468">
        <v>5</v>
      </c>
      <c r="AI27" s="469"/>
      <c r="AJ27" s="469"/>
      <c r="AK27" s="469"/>
      <c r="AL27" s="508"/>
      <c r="AM27" s="468">
        <v>15992</v>
      </c>
      <c r="AN27" s="469"/>
      <c r="AO27" s="469"/>
      <c r="AP27" s="469"/>
      <c r="AQ27" s="469"/>
      <c r="AR27" s="508"/>
      <c r="AS27" s="468">
        <v>3198</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396088</v>
      </c>
      <c r="BO27" s="587"/>
      <c r="BP27" s="587"/>
      <c r="BQ27" s="587"/>
      <c r="BR27" s="587"/>
      <c r="BS27" s="587"/>
      <c r="BT27" s="587"/>
      <c r="BU27" s="588"/>
      <c r="BV27" s="586">
        <v>395944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3120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634625</v>
      </c>
      <c r="BO28" s="381"/>
      <c r="BP28" s="381"/>
      <c r="BQ28" s="381"/>
      <c r="BR28" s="381"/>
      <c r="BS28" s="381"/>
      <c r="BT28" s="381"/>
      <c r="BU28" s="382"/>
      <c r="BV28" s="380">
        <v>634543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16</v>
      </c>
      <c r="M29" s="469"/>
      <c r="N29" s="469"/>
      <c r="O29" s="469"/>
      <c r="P29" s="508"/>
      <c r="Q29" s="468">
        <v>2940</v>
      </c>
      <c r="R29" s="469"/>
      <c r="S29" s="469"/>
      <c r="T29" s="469"/>
      <c r="U29" s="469"/>
      <c r="V29" s="508"/>
      <c r="W29" s="564"/>
      <c r="X29" s="565"/>
      <c r="Y29" s="566"/>
      <c r="Z29" s="467" t="s">
        <v>172</v>
      </c>
      <c r="AA29" s="447"/>
      <c r="AB29" s="447"/>
      <c r="AC29" s="447"/>
      <c r="AD29" s="447"/>
      <c r="AE29" s="447"/>
      <c r="AF29" s="447"/>
      <c r="AG29" s="448"/>
      <c r="AH29" s="468">
        <v>243</v>
      </c>
      <c r="AI29" s="469"/>
      <c r="AJ29" s="469"/>
      <c r="AK29" s="469"/>
      <c r="AL29" s="508"/>
      <c r="AM29" s="468">
        <v>762360</v>
      </c>
      <c r="AN29" s="469"/>
      <c r="AO29" s="469"/>
      <c r="AP29" s="469"/>
      <c r="AQ29" s="469"/>
      <c r="AR29" s="508"/>
      <c r="AS29" s="468">
        <v>3137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1675715</v>
      </c>
      <c r="BO29" s="418"/>
      <c r="BP29" s="418"/>
      <c r="BQ29" s="418"/>
      <c r="BR29" s="418"/>
      <c r="BS29" s="418"/>
      <c r="BT29" s="418"/>
      <c r="BU29" s="419"/>
      <c r="BV29" s="417">
        <v>1339697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2937646</v>
      </c>
      <c r="BO30" s="587"/>
      <c r="BP30" s="587"/>
      <c r="BQ30" s="587"/>
      <c r="BR30" s="587"/>
      <c r="BS30" s="587"/>
      <c r="BT30" s="587"/>
      <c r="BU30" s="588"/>
      <c r="BV30" s="586">
        <v>2857771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江津邑智消防組合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江津市土地開発公社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国民健康保険診療所事業特別会計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浜田市江津市旧有福村有財産共同管理組合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株式会社　風の国</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農業集落排水事業特別会計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島根県市町村総合事務組合（普通会計）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ふるさと支援センターめぐみ</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浜田広域行政組合(普通会計）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江津市教育文化財団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　〃　　　(介護保険特別会計）</v>
      </c>
      <c r="BZ38" s="599"/>
      <c r="CA38" s="599"/>
      <c r="CB38" s="599"/>
      <c r="CC38" s="599"/>
      <c r="CD38" s="599"/>
      <c r="CE38" s="599"/>
      <c r="CF38" s="599"/>
      <c r="CG38" s="599"/>
      <c r="CH38" s="599"/>
      <c r="CI38" s="599"/>
      <c r="CJ38" s="599"/>
      <c r="CK38" s="599"/>
      <c r="CL38" s="599"/>
      <c r="CM38" s="599"/>
      <c r="CN38" s="167"/>
      <c r="CO38" s="598">
        <f t="shared" si="3"/>
        <v>20</v>
      </c>
      <c r="CP38" s="598"/>
      <c r="CQ38" s="599" t="str">
        <f>IF('各会計、関係団体の財政状況及び健全化判断比率'!BS11="","",'各会計、関係団体の財政状況及び健全化判断比率'!BS11)</f>
        <v>島根県石央地区地場産業振興センター</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島根県後期高齢者医療広域連合（普通会計）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　〃（後期高齢者医療特別会計）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530</v>
      </c>
      <c r="D34" s="1184"/>
      <c r="E34" s="1185"/>
      <c r="F34" s="32">
        <v>2.31</v>
      </c>
      <c r="G34" s="33">
        <v>3.29</v>
      </c>
      <c r="H34" s="33">
        <v>5.89</v>
      </c>
      <c r="I34" s="33">
        <v>5.44</v>
      </c>
      <c r="J34" s="34">
        <v>4.26</v>
      </c>
      <c r="K34" s="22"/>
      <c r="L34" s="22"/>
      <c r="M34" s="22"/>
      <c r="N34" s="22"/>
      <c r="O34" s="22"/>
      <c r="P34" s="22"/>
    </row>
    <row r="35" spans="1:16" ht="39" customHeight="1">
      <c r="A35" s="22"/>
      <c r="B35" s="35"/>
      <c r="C35" s="1178" t="s">
        <v>531</v>
      </c>
      <c r="D35" s="1179"/>
      <c r="E35" s="1180"/>
      <c r="F35" s="36">
        <v>5.0599999999999996</v>
      </c>
      <c r="G35" s="37">
        <v>4.76</v>
      </c>
      <c r="H35" s="37">
        <v>3.23</v>
      </c>
      <c r="I35" s="37">
        <v>4.6900000000000004</v>
      </c>
      <c r="J35" s="38">
        <v>4.18</v>
      </c>
      <c r="K35" s="22"/>
      <c r="L35" s="22"/>
      <c r="M35" s="22"/>
      <c r="N35" s="22"/>
      <c r="O35" s="22"/>
      <c r="P35" s="22"/>
    </row>
    <row r="36" spans="1:16" ht="39" customHeight="1">
      <c r="A36" s="22"/>
      <c r="B36" s="35"/>
      <c r="C36" s="1178" t="s">
        <v>532</v>
      </c>
      <c r="D36" s="1179"/>
      <c r="E36" s="1180"/>
      <c r="F36" s="36">
        <v>1.65</v>
      </c>
      <c r="G36" s="37">
        <v>0.01</v>
      </c>
      <c r="H36" s="37">
        <v>0.01</v>
      </c>
      <c r="I36" s="37">
        <v>0.03</v>
      </c>
      <c r="J36" s="38">
        <v>1.52</v>
      </c>
      <c r="K36" s="22"/>
      <c r="L36" s="22"/>
      <c r="M36" s="22"/>
      <c r="N36" s="22"/>
      <c r="O36" s="22"/>
      <c r="P36" s="22"/>
    </row>
    <row r="37" spans="1:16" ht="39" customHeight="1">
      <c r="A37" s="22"/>
      <c r="B37" s="35"/>
      <c r="C37" s="1178" t="s">
        <v>533</v>
      </c>
      <c r="D37" s="1179"/>
      <c r="E37" s="1180"/>
      <c r="F37" s="36">
        <v>0.03</v>
      </c>
      <c r="G37" s="37">
        <v>0.08</v>
      </c>
      <c r="H37" s="37">
        <v>0.05</v>
      </c>
      <c r="I37" s="37">
        <v>0.04</v>
      </c>
      <c r="J37" s="38">
        <v>0.01</v>
      </c>
      <c r="K37" s="22"/>
      <c r="L37" s="22"/>
      <c r="M37" s="22"/>
      <c r="N37" s="22"/>
      <c r="O37" s="22"/>
      <c r="P37" s="22"/>
    </row>
    <row r="38" spans="1:16" ht="39" customHeight="1">
      <c r="A38" s="22"/>
      <c r="B38" s="35"/>
      <c r="C38" s="1178" t="s">
        <v>534</v>
      </c>
      <c r="D38" s="1179"/>
      <c r="E38" s="1180"/>
      <c r="F38" s="36">
        <v>0</v>
      </c>
      <c r="G38" s="37">
        <v>0</v>
      </c>
      <c r="H38" s="37">
        <v>0</v>
      </c>
      <c r="I38" s="37">
        <v>0</v>
      </c>
      <c r="J38" s="38">
        <v>0</v>
      </c>
      <c r="K38" s="22"/>
      <c r="L38" s="22"/>
      <c r="M38" s="22"/>
      <c r="N38" s="22"/>
      <c r="O38" s="22"/>
      <c r="P38" s="22"/>
    </row>
    <row r="39" spans="1:16" ht="39" customHeight="1">
      <c r="A39" s="22"/>
      <c r="B39" s="35"/>
      <c r="C39" s="1178" t="s">
        <v>535</v>
      </c>
      <c r="D39" s="1179"/>
      <c r="E39" s="1180"/>
      <c r="F39" s="36">
        <v>0</v>
      </c>
      <c r="G39" s="37">
        <v>0</v>
      </c>
      <c r="H39" s="37">
        <v>0</v>
      </c>
      <c r="I39" s="37">
        <v>0</v>
      </c>
      <c r="J39" s="38">
        <v>0</v>
      </c>
      <c r="K39" s="22"/>
      <c r="L39" s="22"/>
      <c r="M39" s="22"/>
      <c r="N39" s="22"/>
      <c r="O39" s="22"/>
      <c r="P39" s="22"/>
    </row>
    <row r="40" spans="1:16" ht="39" customHeight="1">
      <c r="A40" s="22"/>
      <c r="B40" s="35"/>
      <c r="C40" s="1178" t="s">
        <v>536</v>
      </c>
      <c r="D40" s="1179"/>
      <c r="E40" s="1180"/>
      <c r="F40" s="36">
        <v>0</v>
      </c>
      <c r="G40" s="37">
        <v>0</v>
      </c>
      <c r="H40" s="37">
        <v>0</v>
      </c>
      <c r="I40" s="37">
        <v>0</v>
      </c>
      <c r="J40" s="38">
        <v>0</v>
      </c>
      <c r="K40" s="22"/>
      <c r="L40" s="22"/>
      <c r="M40" s="22"/>
      <c r="N40" s="22"/>
      <c r="O40" s="22"/>
      <c r="P40" s="22"/>
    </row>
    <row r="41" spans="1:16" ht="39" customHeight="1">
      <c r="A41" s="22"/>
      <c r="B41" s="35"/>
      <c r="C41" s="1178" t="s">
        <v>537</v>
      </c>
      <c r="D41" s="1179"/>
      <c r="E41" s="1180"/>
      <c r="F41" s="36">
        <v>0</v>
      </c>
      <c r="G41" s="37">
        <v>0</v>
      </c>
      <c r="H41" s="37">
        <v>7.0000000000000007E-2</v>
      </c>
      <c r="I41" s="37">
        <v>0</v>
      </c>
      <c r="J41" s="38">
        <v>0</v>
      </c>
      <c r="K41" s="22"/>
      <c r="L41" s="22"/>
      <c r="M41" s="22"/>
      <c r="N41" s="22"/>
      <c r="O41" s="22"/>
      <c r="P41" s="22"/>
    </row>
    <row r="42" spans="1:16" ht="39" customHeight="1">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539</v>
      </c>
      <c r="D43" s="1182"/>
      <c r="E43" s="1183"/>
      <c r="F43" s="41">
        <v>0</v>
      </c>
      <c r="G43" s="42" t="s">
        <v>484</v>
      </c>
      <c r="H43" s="42" t="s">
        <v>484</v>
      </c>
      <c r="I43" s="42" t="s">
        <v>484</v>
      </c>
      <c r="J43" s="43" t="s">
        <v>484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P44" sqref="P4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2211</v>
      </c>
      <c r="L45" s="60">
        <v>2192</v>
      </c>
      <c r="M45" s="60">
        <v>2130</v>
      </c>
      <c r="N45" s="60">
        <v>2155</v>
      </c>
      <c r="O45" s="61">
        <v>2211</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440</v>
      </c>
      <c r="L48" s="64">
        <v>463</v>
      </c>
      <c r="M48" s="64">
        <v>459</v>
      </c>
      <c r="N48" s="64">
        <v>502</v>
      </c>
      <c r="O48" s="65">
        <v>471</v>
      </c>
      <c r="P48" s="48"/>
      <c r="Q48" s="48"/>
      <c r="R48" s="48"/>
      <c r="S48" s="48"/>
      <c r="T48" s="48"/>
      <c r="U48" s="48"/>
    </row>
    <row r="49" spans="1:21" ht="30.75" customHeight="1">
      <c r="A49" s="48"/>
      <c r="B49" s="1196"/>
      <c r="C49" s="1197"/>
      <c r="D49" s="62"/>
      <c r="E49" s="1188" t="s">
        <v>16</v>
      </c>
      <c r="F49" s="1188"/>
      <c r="G49" s="1188"/>
      <c r="H49" s="1188"/>
      <c r="I49" s="1188"/>
      <c r="J49" s="1189"/>
      <c r="K49" s="63">
        <v>99</v>
      </c>
      <c r="L49" s="64">
        <v>94</v>
      </c>
      <c r="M49" s="64">
        <v>96</v>
      </c>
      <c r="N49" s="64">
        <v>114</v>
      </c>
      <c r="O49" s="65">
        <v>128</v>
      </c>
      <c r="P49" s="48"/>
      <c r="Q49" s="48"/>
      <c r="R49" s="48"/>
      <c r="S49" s="48"/>
      <c r="T49" s="48"/>
      <c r="U49" s="48"/>
    </row>
    <row r="50" spans="1:21" ht="30.75" customHeight="1">
      <c r="A50" s="48"/>
      <c r="B50" s="1196"/>
      <c r="C50" s="1197"/>
      <c r="D50" s="62"/>
      <c r="E50" s="1188" t="s">
        <v>17</v>
      </c>
      <c r="F50" s="1188"/>
      <c r="G50" s="1188"/>
      <c r="H50" s="1188"/>
      <c r="I50" s="1188"/>
      <c r="J50" s="1189"/>
      <c r="K50" s="63">
        <v>71</v>
      </c>
      <c r="L50" s="64">
        <v>62</v>
      </c>
      <c r="M50" s="64">
        <v>107</v>
      </c>
      <c r="N50" s="64">
        <v>49</v>
      </c>
      <c r="O50" s="65">
        <v>42</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1690</v>
      </c>
      <c r="L52" s="64">
        <v>1761</v>
      </c>
      <c r="M52" s="64">
        <v>1823</v>
      </c>
      <c r="N52" s="64">
        <v>1874</v>
      </c>
      <c r="O52" s="65">
        <v>1909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1131</v>
      </c>
      <c r="L53" s="69">
        <v>1050</v>
      </c>
      <c r="M53" s="69">
        <v>969</v>
      </c>
      <c r="N53" s="69">
        <v>946</v>
      </c>
      <c r="O53" s="70">
        <v>943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S49" sqref="S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21039</v>
      </c>
      <c r="J41" s="83">
        <v>21277</v>
      </c>
      <c r="K41" s="83">
        <v>22277</v>
      </c>
      <c r="L41" s="83">
        <v>22437</v>
      </c>
      <c r="M41" s="84">
        <v>22596</v>
      </c>
    </row>
    <row r="42" spans="2:13" ht="27.75" customHeight="1">
      <c r="B42" s="1204"/>
      <c r="C42" s="1205"/>
      <c r="D42" s="85"/>
      <c r="E42" s="1210" t="s">
        <v>26</v>
      </c>
      <c r="F42" s="1210"/>
      <c r="G42" s="1210"/>
      <c r="H42" s="1211"/>
      <c r="I42" s="86">
        <v>1565</v>
      </c>
      <c r="J42" s="87">
        <v>1489</v>
      </c>
      <c r="K42" s="87">
        <v>643</v>
      </c>
      <c r="L42" s="87">
        <v>620</v>
      </c>
      <c r="M42" s="88">
        <v>581</v>
      </c>
    </row>
    <row r="43" spans="2:13" ht="27.75" customHeight="1">
      <c r="B43" s="1204"/>
      <c r="C43" s="1205"/>
      <c r="D43" s="85"/>
      <c r="E43" s="1210" t="s">
        <v>27</v>
      </c>
      <c r="F43" s="1210"/>
      <c r="G43" s="1210"/>
      <c r="H43" s="1211"/>
      <c r="I43" s="86">
        <v>7142</v>
      </c>
      <c r="J43" s="87">
        <v>7308</v>
      </c>
      <c r="K43" s="87">
        <v>7312</v>
      </c>
      <c r="L43" s="87">
        <v>7269</v>
      </c>
      <c r="M43" s="88">
        <v>7138</v>
      </c>
    </row>
    <row r="44" spans="2:13" ht="27.75" customHeight="1">
      <c r="B44" s="1204"/>
      <c r="C44" s="1205"/>
      <c r="D44" s="85"/>
      <c r="E44" s="1210" t="s">
        <v>28</v>
      </c>
      <c r="F44" s="1210"/>
      <c r="G44" s="1210"/>
      <c r="H44" s="1211"/>
      <c r="I44" s="86">
        <v>839</v>
      </c>
      <c r="J44" s="87">
        <v>974</v>
      </c>
      <c r="K44" s="87">
        <v>989</v>
      </c>
      <c r="L44" s="87">
        <v>905</v>
      </c>
      <c r="M44" s="88">
        <v>860</v>
      </c>
    </row>
    <row r="45" spans="2:13" ht="27.75" customHeight="1">
      <c r="B45" s="1204"/>
      <c r="C45" s="1205"/>
      <c r="D45" s="85"/>
      <c r="E45" s="1210" t="s">
        <v>29</v>
      </c>
      <c r="F45" s="1210"/>
      <c r="G45" s="1210"/>
      <c r="H45" s="1211"/>
      <c r="I45" s="86">
        <v>3427</v>
      </c>
      <c r="J45" s="87">
        <v>3405</v>
      </c>
      <c r="K45" s="87">
        <v>3194</v>
      </c>
      <c r="L45" s="87">
        <v>3113</v>
      </c>
      <c r="M45" s="88">
        <v>3081</v>
      </c>
    </row>
    <row r="46" spans="2:13" ht="27.75" customHeight="1">
      <c r="B46" s="1204"/>
      <c r="C46" s="1205"/>
      <c r="D46" s="89"/>
      <c r="E46" s="1210" t="s">
        <v>30</v>
      </c>
      <c r="F46" s="1210"/>
      <c r="G46" s="1210"/>
      <c r="H46" s="1211"/>
      <c r="I46" s="86">
        <v>28</v>
      </c>
      <c r="J46" s="87">
        <v>21</v>
      </c>
      <c r="K46" s="87">
        <v>40</v>
      </c>
      <c r="L46" s="87">
        <v>48</v>
      </c>
      <c r="M46" s="88">
        <v>2</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2652</v>
      </c>
      <c r="J50" s="87">
        <v>2827</v>
      </c>
      <c r="K50" s="87">
        <v>3277</v>
      </c>
      <c r="L50" s="87">
        <v>3862</v>
      </c>
      <c r="M50" s="88">
        <v>4225</v>
      </c>
    </row>
    <row r="51" spans="2:13" ht="27.75" customHeight="1">
      <c r="B51" s="1204"/>
      <c r="C51" s="1205"/>
      <c r="D51" s="85"/>
      <c r="E51" s="1210" t="s">
        <v>36</v>
      </c>
      <c r="F51" s="1210"/>
      <c r="G51" s="1210"/>
      <c r="H51" s="1211"/>
      <c r="I51" s="86">
        <v>2034</v>
      </c>
      <c r="J51" s="87">
        <v>2151</v>
      </c>
      <c r="K51" s="87">
        <v>1989</v>
      </c>
      <c r="L51" s="87">
        <v>1844</v>
      </c>
      <c r="M51" s="88">
        <v>2083</v>
      </c>
    </row>
    <row r="52" spans="2:13" ht="27.75" customHeight="1">
      <c r="B52" s="1206"/>
      <c r="C52" s="1207"/>
      <c r="D52" s="85"/>
      <c r="E52" s="1210" t="s">
        <v>37</v>
      </c>
      <c r="F52" s="1210"/>
      <c r="G52" s="1210"/>
      <c r="H52" s="1211"/>
      <c r="I52" s="86">
        <v>17727</v>
      </c>
      <c r="J52" s="87">
        <v>17806</v>
      </c>
      <c r="K52" s="87">
        <v>18625</v>
      </c>
      <c r="L52" s="87">
        <v>18656</v>
      </c>
      <c r="M52" s="88">
        <v>19072</v>
      </c>
    </row>
    <row r="53" spans="2:13" ht="27.75" customHeight="1" thickBot="1">
      <c r="B53" s="1217" t="s">
        <v>21</v>
      </c>
      <c r="C53" s="1218"/>
      <c r="D53" s="92"/>
      <c r="E53" s="1219" t="s">
        <v>38</v>
      </c>
      <c r="F53" s="1219"/>
      <c r="G53" s="1219"/>
      <c r="H53" s="1220"/>
      <c r="I53" s="93">
        <v>11628</v>
      </c>
      <c r="J53" s="94">
        <v>11690</v>
      </c>
      <c r="K53" s="94">
        <v>10564</v>
      </c>
      <c r="L53" s="94">
        <v>10030</v>
      </c>
      <c r="M53" s="95">
        <v>8878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N16" sqref="N16"/>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35" t="s">
        <v>561</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44"/>
      <c r="H50" s="1245"/>
      <c r="I50" s="1245"/>
      <c r="J50" s="1246"/>
      <c r="K50" s="356" t="s">
        <v>523</v>
      </c>
      <c r="L50" s="356" t="s">
        <v>524</v>
      </c>
      <c r="M50" s="356" t="s">
        <v>525</v>
      </c>
      <c r="N50" s="356" t="s">
        <v>526</v>
      </c>
      <c r="O50" s="356" t="s">
        <v>527</v>
      </c>
    </row>
    <row r="51" spans="1:17">
      <c r="B51" s="250"/>
      <c r="C51" s="246"/>
      <c r="D51" s="246"/>
      <c r="E51" s="246"/>
      <c r="F51" s="246"/>
      <c r="G51" s="1247" t="s">
        <v>563</v>
      </c>
      <c r="H51" s="1248"/>
      <c r="I51" s="1253" t="s">
        <v>564</v>
      </c>
      <c r="J51" s="1253"/>
      <c r="K51" s="1256"/>
      <c r="L51" s="1256"/>
      <c r="M51" s="1256"/>
      <c r="N51" s="1221">
        <v>140.19999999999999</v>
      </c>
      <c r="O51" s="1221">
        <v>126.1</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565</v>
      </c>
      <c r="J53" s="1233"/>
      <c r="K53" s="1255"/>
      <c r="L53" s="1255"/>
      <c r="M53" s="1255"/>
      <c r="N53" s="1225">
        <v>57.5</v>
      </c>
      <c r="O53" s="1225">
        <v>58.4</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566</v>
      </c>
      <c r="H55" s="1228"/>
      <c r="I55" s="1233" t="s">
        <v>564</v>
      </c>
      <c r="J55" s="1233"/>
      <c r="K55" s="1256"/>
      <c r="L55" s="1256"/>
      <c r="M55" s="1256"/>
      <c r="N55" s="1221">
        <v>41.5</v>
      </c>
      <c r="O55" s="1221">
        <v>36.6</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565</v>
      </c>
      <c r="J57" s="1223"/>
      <c r="K57" s="1255"/>
      <c r="L57" s="1255"/>
      <c r="M57" s="1255"/>
      <c r="N57" s="1225">
        <v>56.4</v>
      </c>
      <c r="O57" s="1225">
        <v>56.6</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35" t="s">
        <v>568</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44"/>
      <c r="H72" s="1245"/>
      <c r="I72" s="1245"/>
      <c r="J72" s="1246"/>
      <c r="K72" s="356" t="s">
        <v>523</v>
      </c>
      <c r="L72" s="356" t="s">
        <v>524</v>
      </c>
      <c r="M72" s="356" t="s">
        <v>525</v>
      </c>
      <c r="N72" s="356" t="s">
        <v>526</v>
      </c>
      <c r="O72" s="356" t="s">
        <v>527</v>
      </c>
    </row>
    <row r="73" spans="2:30">
      <c r="B73" s="250"/>
      <c r="C73" s="246"/>
      <c r="D73" s="246"/>
      <c r="E73" s="246"/>
      <c r="F73" s="246"/>
      <c r="G73" s="1247" t="s">
        <v>563</v>
      </c>
      <c r="H73" s="1248"/>
      <c r="I73" s="1253" t="s">
        <v>564</v>
      </c>
      <c r="J73" s="1253"/>
      <c r="K73" s="1234">
        <v>166.2</v>
      </c>
      <c r="L73" s="1234">
        <v>165</v>
      </c>
      <c r="M73" s="1221">
        <v>150.1</v>
      </c>
      <c r="N73" s="1221">
        <v>140.19999999999999</v>
      </c>
      <c r="O73" s="1221">
        <v>126.1</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570</v>
      </c>
      <c r="J75" s="1233"/>
      <c r="K75" s="1225">
        <v>16.399999999999999</v>
      </c>
      <c r="L75" s="1225">
        <v>15.8</v>
      </c>
      <c r="M75" s="1225">
        <v>14.9</v>
      </c>
      <c r="N75" s="1225">
        <v>13.9</v>
      </c>
      <c r="O75" s="1225">
        <v>13.4</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566</v>
      </c>
      <c r="H77" s="1228"/>
      <c r="I77" s="1233" t="s">
        <v>564</v>
      </c>
      <c r="J77" s="1233"/>
      <c r="K77" s="1234">
        <v>76.2</v>
      </c>
      <c r="L77" s="1234">
        <v>65.3</v>
      </c>
      <c r="M77" s="1221">
        <v>60.8</v>
      </c>
      <c r="N77" s="1221">
        <v>41.5</v>
      </c>
      <c r="O77" s="1221">
        <v>36.6</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570</v>
      </c>
      <c r="J79" s="1223"/>
      <c r="K79" s="1224">
        <v>12.8</v>
      </c>
      <c r="L79" s="1224">
        <v>12</v>
      </c>
      <c r="M79" s="1224">
        <v>11.1</v>
      </c>
      <c r="N79" s="1224">
        <v>9.6</v>
      </c>
      <c r="O79" s="1224">
        <v>9.1999999999999993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N16" sqref="N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N16" sqref="N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48117</v>
      </c>
      <c r="E3" s="118"/>
      <c r="F3" s="119">
        <v>75709</v>
      </c>
      <c r="G3" s="120"/>
      <c r="H3" s="121"/>
    </row>
    <row r="4" spans="1:8">
      <c r="A4" s="122"/>
      <c r="B4" s="123"/>
      <c r="C4" s="124"/>
      <c r="D4" s="125">
        <v>24316</v>
      </c>
      <c r="E4" s="126"/>
      <c r="F4" s="127">
        <v>35212</v>
      </c>
      <c r="G4" s="128"/>
      <c r="H4" s="129"/>
    </row>
    <row r="5" spans="1:8">
      <c r="A5" s="110" t="s">
        <v>517</v>
      </c>
      <c r="B5" s="115"/>
      <c r="C5" s="116"/>
      <c r="D5" s="117">
        <v>79777</v>
      </c>
      <c r="E5" s="118"/>
      <c r="F5" s="119">
        <v>90961</v>
      </c>
      <c r="G5" s="120"/>
      <c r="H5" s="121"/>
    </row>
    <row r="6" spans="1:8">
      <c r="A6" s="122"/>
      <c r="B6" s="123"/>
      <c r="C6" s="124"/>
      <c r="D6" s="125">
        <v>32612</v>
      </c>
      <c r="E6" s="126"/>
      <c r="F6" s="127">
        <v>37720</v>
      </c>
      <c r="G6" s="128"/>
      <c r="H6" s="129"/>
    </row>
    <row r="7" spans="1:8">
      <c r="A7" s="110" t="s">
        <v>518</v>
      </c>
      <c r="B7" s="115"/>
      <c r="C7" s="116"/>
      <c r="D7" s="117">
        <v>117046</v>
      </c>
      <c r="E7" s="118"/>
      <c r="F7" s="119">
        <v>106614</v>
      </c>
      <c r="G7" s="120"/>
      <c r="H7" s="121"/>
    </row>
    <row r="8" spans="1:8">
      <c r="A8" s="122"/>
      <c r="B8" s="123"/>
      <c r="C8" s="124"/>
      <c r="D8" s="125">
        <v>67865</v>
      </c>
      <c r="E8" s="126"/>
      <c r="F8" s="127">
        <v>45545</v>
      </c>
      <c r="G8" s="128"/>
      <c r="H8" s="129"/>
    </row>
    <row r="9" spans="1:8">
      <c r="A9" s="110" t="s">
        <v>519</v>
      </c>
      <c r="B9" s="115"/>
      <c r="C9" s="116"/>
      <c r="D9" s="117">
        <v>46656</v>
      </c>
      <c r="E9" s="118"/>
      <c r="F9" s="119">
        <v>63727</v>
      </c>
      <c r="G9" s="120"/>
      <c r="H9" s="121"/>
    </row>
    <row r="10" spans="1:8">
      <c r="A10" s="122"/>
      <c r="B10" s="123"/>
      <c r="C10" s="124"/>
      <c r="D10" s="125">
        <v>10837</v>
      </c>
      <c r="E10" s="126"/>
      <c r="F10" s="127">
        <v>34577</v>
      </c>
      <c r="G10" s="128"/>
      <c r="H10" s="129"/>
    </row>
    <row r="11" spans="1:8">
      <c r="A11" s="110" t="s">
        <v>520</v>
      </c>
      <c r="B11" s="115"/>
      <c r="C11" s="116"/>
      <c r="D11" s="117">
        <v>77219</v>
      </c>
      <c r="E11" s="118"/>
      <c r="F11" s="119">
        <v>66954</v>
      </c>
      <c r="G11" s="120"/>
      <c r="H11" s="121"/>
    </row>
    <row r="12" spans="1:8">
      <c r="A12" s="122"/>
      <c r="B12" s="123"/>
      <c r="C12" s="130"/>
      <c r="D12" s="125">
        <v>31628</v>
      </c>
      <c r="E12" s="126"/>
      <c r="F12" s="127">
        <v>37305</v>
      </c>
      <c r="G12" s="128"/>
      <c r="H12" s="129"/>
    </row>
    <row r="13" spans="1:8">
      <c r="A13" s="110"/>
      <c r="B13" s="115"/>
      <c r="C13" s="131"/>
      <c r="D13" s="132">
        <v>73763</v>
      </c>
      <c r="E13" s="133"/>
      <c r="F13" s="134">
        <v>80793</v>
      </c>
      <c r="G13" s="135"/>
      <c r="H13" s="121"/>
    </row>
    <row r="14" spans="1:8">
      <c r="A14" s="122"/>
      <c r="B14" s="123"/>
      <c r="C14" s="124"/>
      <c r="D14" s="125">
        <v>33452</v>
      </c>
      <c r="E14" s="126"/>
      <c r="F14" s="127">
        <v>38072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2.3199999999999998</v>
      </c>
      <c r="C19" s="136">
        <f>ROUND(VALUE(SUBSTITUTE(実質収支比率等に係る経年分析!G$48,"▲","-")),2)</f>
        <v>3.3</v>
      </c>
      <c r="D19" s="136">
        <f>ROUND(VALUE(SUBSTITUTE(実質収支比率等に係る経年分析!H$48,"▲","-")),2)</f>
        <v>5.89</v>
      </c>
      <c r="E19" s="136">
        <f>ROUND(VALUE(SUBSTITUTE(実質収支比率等に係る経年分析!I$48,"▲","-")),2)</f>
        <v>5.45</v>
      </c>
      <c r="F19" s="136">
        <f>ROUND(VALUE(SUBSTITUTE(実質収支比率等に係る経年分析!J$48,"▲","-")),2)</f>
        <v>4.26</v>
      </c>
    </row>
    <row r="20" spans="1:11">
      <c r="A20" s="136" t="s">
        <v>43</v>
      </c>
      <c r="B20" s="136">
        <f>ROUND(VALUE(SUBSTITUTE(実質収支比率等に係る経年分析!F$47,"▲","-")),2)</f>
        <v>7.36</v>
      </c>
      <c r="C20" s="136">
        <f>ROUND(VALUE(SUBSTITUTE(実質収支比率等に係る経年分析!G$47,"▲","-")),2)</f>
        <v>7.24</v>
      </c>
      <c r="D20" s="136">
        <f>ROUND(VALUE(SUBSTITUTE(実質収支比率等に係る経年分析!H$47,"▲","-")),2)</f>
        <v>7.26</v>
      </c>
      <c r="E20" s="136">
        <f>ROUND(VALUE(SUBSTITUTE(実質収支比率等に係る経年分析!I$47,"▲","-")),2)</f>
        <v>7.1</v>
      </c>
      <c r="F20" s="136">
        <f>ROUND(VALUE(SUBSTITUTE(実質収支比率等に係る経年分析!J$47,"▲","-")),2)</f>
        <v>7.17</v>
      </c>
    </row>
    <row r="21" spans="1:11">
      <c r="A21" s="136" t="s">
        <v>44</v>
      </c>
      <c r="B21" s="136">
        <f>IF(ISNUMBER(VALUE(SUBSTITUTE(実質収支比率等に係る経年分析!F$49,"▲","-"))),ROUND(VALUE(SUBSTITUTE(実質収支比率等に係る経年分析!F$49,"▲","-")),2),NA())</f>
        <v>2.52</v>
      </c>
      <c r="C21" s="136">
        <f>IF(ISNUMBER(VALUE(SUBSTITUTE(実質収支比率等に係る経年分析!G$49,"▲","-"))),ROUND(VALUE(SUBSTITUTE(実質収支比率等に係る経年分析!G$49,"▲","-")),2),NA())</f>
        <v>1.02</v>
      </c>
      <c r="D21" s="136">
        <f>IF(ISNUMBER(VALUE(SUBSTITUTE(実質収支比率等に係る経年分析!H$49,"▲","-"))),ROUND(VALUE(SUBSTITUTE(実質収支比率等に係る経年分析!H$49,"▲","-")),2),NA())</f>
        <v>2.71</v>
      </c>
      <c r="E21" s="136">
        <f>IF(ISNUMBER(VALUE(SUBSTITUTE(実質収支比率等に係る経年分析!I$49,"▲","-"))),ROUND(VALUE(SUBSTITUTE(実質収支比率等に係る経年分析!I$49,"▲","-")),2),NA())</f>
        <v>-0.31</v>
      </c>
      <c r="F21" s="136">
        <f>IF(ISNUMBER(VALUE(SUBSTITUTE(実質収支比率等に係る経年分析!J$49,"▲","-"))),ROUND(VALUE(SUBSTITUTE(実質収支比率等に係る経年分析!J$49,"▲","-")),2),NA())</f>
        <v>-1.04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国民健康保険診療所事業特別会計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5.0599999999999996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4.6900000000000004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4.26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1690</v>
      </c>
      <c r="E42" s="138"/>
      <c r="F42" s="138"/>
      <c r="G42" s="138">
        <f>'実質公債費比率（分子）の構造'!L$52</f>
        <v>1761</v>
      </c>
      <c r="H42" s="138"/>
      <c r="I42" s="138"/>
      <c r="J42" s="138">
        <f>'実質公債費比率（分子）の構造'!M$52</f>
        <v>1823</v>
      </c>
      <c r="K42" s="138"/>
      <c r="L42" s="138"/>
      <c r="M42" s="138">
        <f>'実質公債費比率（分子）の構造'!N$52</f>
        <v>1874</v>
      </c>
      <c r="N42" s="138"/>
      <c r="O42" s="138"/>
      <c r="P42" s="138">
        <f>'実質公債費比率（分子）の構造'!O$52</f>
        <v>1909</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71</v>
      </c>
      <c r="C44" s="138"/>
      <c r="D44" s="138"/>
      <c r="E44" s="138">
        <f>'実質公債費比率（分子）の構造'!L$50</f>
        <v>62</v>
      </c>
      <c r="F44" s="138"/>
      <c r="G44" s="138"/>
      <c r="H44" s="138">
        <f>'実質公債費比率（分子）の構造'!M$50</f>
        <v>107</v>
      </c>
      <c r="I44" s="138"/>
      <c r="J44" s="138"/>
      <c r="K44" s="138">
        <f>'実質公債費比率（分子）の構造'!N$50</f>
        <v>49</v>
      </c>
      <c r="L44" s="138"/>
      <c r="M44" s="138"/>
      <c r="N44" s="138">
        <f>'実質公債費比率（分子）の構造'!O$50</f>
        <v>42</v>
      </c>
      <c r="O44" s="138"/>
      <c r="P44" s="138"/>
    </row>
    <row r="45" spans="1:16">
      <c r="A45" s="138" t="s">
        <v>54</v>
      </c>
      <c r="B45" s="138">
        <f>'実質公債費比率（分子）の構造'!K$49</f>
        <v>99</v>
      </c>
      <c r="C45" s="138"/>
      <c r="D45" s="138"/>
      <c r="E45" s="138">
        <f>'実質公債費比率（分子）の構造'!L$49</f>
        <v>94</v>
      </c>
      <c r="F45" s="138"/>
      <c r="G45" s="138"/>
      <c r="H45" s="138">
        <f>'実質公債費比率（分子）の構造'!M$49</f>
        <v>96</v>
      </c>
      <c r="I45" s="138"/>
      <c r="J45" s="138"/>
      <c r="K45" s="138">
        <f>'実質公債費比率（分子）の構造'!N$49</f>
        <v>114</v>
      </c>
      <c r="L45" s="138"/>
      <c r="M45" s="138"/>
      <c r="N45" s="138">
        <f>'実質公債費比率（分子）の構造'!O$49</f>
        <v>128</v>
      </c>
      <c r="O45" s="138"/>
      <c r="P45" s="138"/>
    </row>
    <row r="46" spans="1:16">
      <c r="A46" s="138" t="s">
        <v>55</v>
      </c>
      <c r="B46" s="138">
        <f>'実質公債費比率（分子）の構造'!K$48</f>
        <v>440</v>
      </c>
      <c r="C46" s="138"/>
      <c r="D46" s="138"/>
      <c r="E46" s="138">
        <f>'実質公債費比率（分子）の構造'!L$48</f>
        <v>463</v>
      </c>
      <c r="F46" s="138"/>
      <c r="G46" s="138"/>
      <c r="H46" s="138">
        <f>'実質公債費比率（分子）の構造'!M$48</f>
        <v>459</v>
      </c>
      <c r="I46" s="138"/>
      <c r="J46" s="138"/>
      <c r="K46" s="138">
        <f>'実質公債費比率（分子）の構造'!N$48</f>
        <v>502</v>
      </c>
      <c r="L46" s="138"/>
      <c r="M46" s="138"/>
      <c r="N46" s="138">
        <f>'実質公債費比率（分子）の構造'!O$48</f>
        <v>471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2211</v>
      </c>
      <c r="C49" s="138"/>
      <c r="D49" s="138"/>
      <c r="E49" s="138">
        <f>'実質公債費比率（分子）の構造'!L$45</f>
        <v>2192</v>
      </c>
      <c r="F49" s="138"/>
      <c r="G49" s="138"/>
      <c r="H49" s="138">
        <f>'実質公債費比率（分子）の構造'!M$45</f>
        <v>2130</v>
      </c>
      <c r="I49" s="138"/>
      <c r="J49" s="138"/>
      <c r="K49" s="138">
        <f>'実質公債費比率（分子）の構造'!N$45</f>
        <v>2155</v>
      </c>
      <c r="L49" s="138"/>
      <c r="M49" s="138"/>
      <c r="N49" s="138">
        <f>'実質公債費比率（分子）の構造'!O$45</f>
        <v>2211</v>
      </c>
      <c r="O49" s="138"/>
      <c r="P49" s="138"/>
    </row>
    <row r="50" spans="1:16">
      <c r="A50" s="138" t="s">
        <v>59</v>
      </c>
      <c r="B50" s="138" t="e">
        <f>NA()</f>
        <v>#N/A</v>
      </c>
      <c r="C50" s="138">
        <f>IF(ISNUMBER('実質公債費比率（分子）の構造'!K$53),'実質公債費比率（分子）の構造'!K$53,NA())</f>
        <v>1131</v>
      </c>
      <c r="D50" s="138" t="e">
        <f>NA()</f>
        <v>#N/A</v>
      </c>
      <c r="E50" s="138" t="e">
        <f>NA()</f>
        <v>#N/A</v>
      </c>
      <c r="F50" s="138">
        <f>IF(ISNUMBER('実質公債費比率（分子）の構造'!L$53),'実質公債費比率（分子）の構造'!L$53,NA())</f>
        <v>1050</v>
      </c>
      <c r="G50" s="138" t="e">
        <f>NA()</f>
        <v>#N/A</v>
      </c>
      <c r="H50" s="138" t="e">
        <f>NA()</f>
        <v>#N/A</v>
      </c>
      <c r="I50" s="138">
        <f>IF(ISNUMBER('実質公債費比率（分子）の構造'!M$53),'実質公債費比率（分子）の構造'!M$53,NA())</f>
        <v>969</v>
      </c>
      <c r="J50" s="138" t="e">
        <f>NA()</f>
        <v>#N/A</v>
      </c>
      <c r="K50" s="138" t="e">
        <f>NA()</f>
        <v>#N/A</v>
      </c>
      <c r="L50" s="138">
        <f>IF(ISNUMBER('実質公債費比率（分子）の構造'!N$53),'実質公債費比率（分子）の構造'!N$53,NA())</f>
        <v>946</v>
      </c>
      <c r="M50" s="138" t="e">
        <f>NA()</f>
        <v>#N/A</v>
      </c>
      <c r="N50" s="138" t="e">
        <f>NA()</f>
        <v>#N/A</v>
      </c>
      <c r="O50" s="138">
        <f>IF(ISNUMBER('実質公債費比率（分子）の構造'!O$53),'実質公債費比率（分子）の構造'!O$53,NA())</f>
        <v>943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17727</v>
      </c>
      <c r="E56" s="137"/>
      <c r="F56" s="137"/>
      <c r="G56" s="137">
        <f>'将来負担比率（分子）の構造'!J$52</f>
        <v>17806</v>
      </c>
      <c r="H56" s="137"/>
      <c r="I56" s="137"/>
      <c r="J56" s="137">
        <f>'将来負担比率（分子）の構造'!K$52</f>
        <v>18625</v>
      </c>
      <c r="K56" s="137"/>
      <c r="L56" s="137"/>
      <c r="M56" s="137">
        <f>'将来負担比率（分子）の構造'!L$52</f>
        <v>18656</v>
      </c>
      <c r="N56" s="137"/>
      <c r="O56" s="137"/>
      <c r="P56" s="137">
        <f>'将来負担比率（分子）の構造'!M$52</f>
        <v>19072</v>
      </c>
    </row>
    <row r="57" spans="1:16">
      <c r="A57" s="137" t="s">
        <v>36</v>
      </c>
      <c r="B57" s="137"/>
      <c r="C57" s="137"/>
      <c r="D57" s="137">
        <f>'将来負担比率（分子）の構造'!I$51</f>
        <v>2034</v>
      </c>
      <c r="E57" s="137"/>
      <c r="F57" s="137"/>
      <c r="G57" s="137">
        <f>'将来負担比率（分子）の構造'!J$51</f>
        <v>2151</v>
      </c>
      <c r="H57" s="137"/>
      <c r="I57" s="137"/>
      <c r="J57" s="137">
        <f>'将来負担比率（分子）の構造'!K$51</f>
        <v>1989</v>
      </c>
      <c r="K57" s="137"/>
      <c r="L57" s="137"/>
      <c r="M57" s="137">
        <f>'将来負担比率（分子）の構造'!L$51</f>
        <v>1844</v>
      </c>
      <c r="N57" s="137"/>
      <c r="O57" s="137"/>
      <c r="P57" s="137">
        <f>'将来負担比率（分子）の構造'!M$51</f>
        <v>2083</v>
      </c>
    </row>
    <row r="58" spans="1:16">
      <c r="A58" s="137" t="s">
        <v>35</v>
      </c>
      <c r="B58" s="137"/>
      <c r="C58" s="137"/>
      <c r="D58" s="137">
        <f>'将来負担比率（分子）の構造'!I$50</f>
        <v>2652</v>
      </c>
      <c r="E58" s="137"/>
      <c r="F58" s="137"/>
      <c r="G58" s="137">
        <f>'将来負担比率（分子）の構造'!J$50</f>
        <v>2827</v>
      </c>
      <c r="H58" s="137"/>
      <c r="I58" s="137"/>
      <c r="J58" s="137">
        <f>'将来負担比率（分子）の構造'!K$50</f>
        <v>3277</v>
      </c>
      <c r="K58" s="137"/>
      <c r="L58" s="137"/>
      <c r="M58" s="137">
        <f>'将来負担比率（分子）の構造'!L$50</f>
        <v>3862</v>
      </c>
      <c r="N58" s="137"/>
      <c r="O58" s="137"/>
      <c r="P58" s="137">
        <f>'将来負担比率（分子）の構造'!M$50</f>
        <v>4225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28</v>
      </c>
      <c r="C61" s="137"/>
      <c r="D61" s="137"/>
      <c r="E61" s="137">
        <f>'将来負担比率（分子）の構造'!J$46</f>
        <v>21</v>
      </c>
      <c r="F61" s="137"/>
      <c r="G61" s="137"/>
      <c r="H61" s="137">
        <f>'将来負担比率（分子）の構造'!K$46</f>
        <v>40</v>
      </c>
      <c r="I61" s="137"/>
      <c r="J61" s="137"/>
      <c r="K61" s="137">
        <f>'将来負担比率（分子）の構造'!L$46</f>
        <v>48</v>
      </c>
      <c r="L61" s="137"/>
      <c r="M61" s="137"/>
      <c r="N61" s="137">
        <f>'将来負担比率（分子）の構造'!M$46</f>
        <v>2</v>
      </c>
      <c r="O61" s="137"/>
      <c r="P61" s="137"/>
    </row>
    <row r="62" spans="1:16">
      <c r="A62" s="137" t="s">
        <v>29</v>
      </c>
      <c r="B62" s="137">
        <f>'将来負担比率（分子）の構造'!I$45</f>
        <v>3427</v>
      </c>
      <c r="C62" s="137"/>
      <c r="D62" s="137"/>
      <c r="E62" s="137">
        <f>'将来負担比率（分子）の構造'!J$45</f>
        <v>3405</v>
      </c>
      <c r="F62" s="137"/>
      <c r="G62" s="137"/>
      <c r="H62" s="137">
        <f>'将来負担比率（分子）の構造'!K$45</f>
        <v>3194</v>
      </c>
      <c r="I62" s="137"/>
      <c r="J62" s="137"/>
      <c r="K62" s="137">
        <f>'将来負担比率（分子）の構造'!L$45</f>
        <v>3113</v>
      </c>
      <c r="L62" s="137"/>
      <c r="M62" s="137"/>
      <c r="N62" s="137">
        <f>'将来負担比率（分子）の構造'!M$45</f>
        <v>3081</v>
      </c>
      <c r="O62" s="137"/>
      <c r="P62" s="137"/>
    </row>
    <row r="63" spans="1:16">
      <c r="A63" s="137" t="s">
        <v>28</v>
      </c>
      <c r="B63" s="137">
        <f>'将来負担比率（分子）の構造'!I$44</f>
        <v>839</v>
      </c>
      <c r="C63" s="137"/>
      <c r="D63" s="137"/>
      <c r="E63" s="137">
        <f>'将来負担比率（分子）の構造'!J$44</f>
        <v>974</v>
      </c>
      <c r="F63" s="137"/>
      <c r="G63" s="137"/>
      <c r="H63" s="137">
        <f>'将来負担比率（分子）の構造'!K$44</f>
        <v>989</v>
      </c>
      <c r="I63" s="137"/>
      <c r="J63" s="137"/>
      <c r="K63" s="137">
        <f>'将来負担比率（分子）の構造'!L$44</f>
        <v>905</v>
      </c>
      <c r="L63" s="137"/>
      <c r="M63" s="137"/>
      <c r="N63" s="137">
        <f>'将来負担比率（分子）の構造'!M$44</f>
        <v>860</v>
      </c>
      <c r="O63" s="137"/>
      <c r="P63" s="137"/>
    </row>
    <row r="64" spans="1:16">
      <c r="A64" s="137" t="s">
        <v>27</v>
      </c>
      <c r="B64" s="137">
        <f>'将来負担比率（分子）の構造'!I$43</f>
        <v>7142</v>
      </c>
      <c r="C64" s="137"/>
      <c r="D64" s="137"/>
      <c r="E64" s="137">
        <f>'将来負担比率（分子）の構造'!J$43</f>
        <v>7308</v>
      </c>
      <c r="F64" s="137"/>
      <c r="G64" s="137"/>
      <c r="H64" s="137">
        <f>'将来負担比率（分子）の構造'!K$43</f>
        <v>7312</v>
      </c>
      <c r="I64" s="137"/>
      <c r="J64" s="137"/>
      <c r="K64" s="137">
        <f>'将来負担比率（分子）の構造'!L$43</f>
        <v>7269</v>
      </c>
      <c r="L64" s="137"/>
      <c r="M64" s="137"/>
      <c r="N64" s="137">
        <f>'将来負担比率（分子）の構造'!M$43</f>
        <v>7138</v>
      </c>
      <c r="O64" s="137"/>
      <c r="P64" s="137"/>
    </row>
    <row r="65" spans="1:16">
      <c r="A65" s="137" t="s">
        <v>26</v>
      </c>
      <c r="B65" s="137">
        <f>'将来負担比率（分子）の構造'!I$42</f>
        <v>1565</v>
      </c>
      <c r="C65" s="137"/>
      <c r="D65" s="137"/>
      <c r="E65" s="137">
        <f>'将来負担比率（分子）の構造'!J$42</f>
        <v>1489</v>
      </c>
      <c r="F65" s="137"/>
      <c r="G65" s="137"/>
      <c r="H65" s="137">
        <f>'将来負担比率（分子）の構造'!K$42</f>
        <v>643</v>
      </c>
      <c r="I65" s="137"/>
      <c r="J65" s="137"/>
      <c r="K65" s="137">
        <f>'将来負担比率（分子）の構造'!L$42</f>
        <v>620</v>
      </c>
      <c r="L65" s="137"/>
      <c r="M65" s="137"/>
      <c r="N65" s="137">
        <f>'将来負担比率（分子）の構造'!M$42</f>
        <v>581</v>
      </c>
      <c r="O65" s="137"/>
      <c r="P65" s="137"/>
    </row>
    <row r="66" spans="1:16">
      <c r="A66" s="137" t="s">
        <v>25</v>
      </c>
      <c r="B66" s="137">
        <f>'将来負担比率（分子）の構造'!I$41</f>
        <v>21039</v>
      </c>
      <c r="C66" s="137"/>
      <c r="D66" s="137"/>
      <c r="E66" s="137">
        <f>'将来負担比率（分子）の構造'!J$41</f>
        <v>21277</v>
      </c>
      <c r="F66" s="137"/>
      <c r="G66" s="137"/>
      <c r="H66" s="137">
        <f>'将来負担比率（分子）の構造'!K$41</f>
        <v>22277</v>
      </c>
      <c r="I66" s="137"/>
      <c r="J66" s="137"/>
      <c r="K66" s="137">
        <f>'将来負担比率（分子）の構造'!L$41</f>
        <v>22437</v>
      </c>
      <c r="L66" s="137"/>
      <c r="M66" s="137"/>
      <c r="N66" s="137">
        <f>'将来負担比率（分子）の構造'!M$41</f>
        <v>22596</v>
      </c>
      <c r="O66" s="137"/>
      <c r="P66" s="137"/>
    </row>
    <row r="67" spans="1:16">
      <c r="A67" s="137" t="s">
        <v>63</v>
      </c>
      <c r="B67" s="137" t="e">
        <f>NA()</f>
        <v>#N/A</v>
      </c>
      <c r="C67" s="137">
        <f>IF(ISNUMBER('将来負担比率（分子）の構造'!I$53), IF('将来負担比率（分子）の構造'!I$53 &lt; 0, 0, '将来負担比率（分子）の構造'!I$53), NA())</f>
        <v>11628</v>
      </c>
      <c r="D67" s="137" t="e">
        <f>NA()</f>
        <v>#N/A</v>
      </c>
      <c r="E67" s="137" t="e">
        <f>NA()</f>
        <v>#N/A</v>
      </c>
      <c r="F67" s="137">
        <f>IF(ISNUMBER('将来負担比率（分子）の構造'!J$53), IF('将来負担比率（分子）の構造'!J$53 &lt; 0, 0, '将来負担比率（分子）の構造'!J$53), NA())</f>
        <v>11690</v>
      </c>
      <c r="G67" s="137" t="e">
        <f>NA()</f>
        <v>#N/A</v>
      </c>
      <c r="H67" s="137" t="e">
        <f>NA()</f>
        <v>#N/A</v>
      </c>
      <c r="I67" s="137">
        <f>IF(ISNUMBER('将来負担比率（分子）の構造'!K$53), IF('将来負担比率（分子）の構造'!K$53 &lt; 0, 0, '将来負担比率（分子）の構造'!K$53), NA())</f>
        <v>10564</v>
      </c>
      <c r="J67" s="137" t="e">
        <f>NA()</f>
        <v>#N/A</v>
      </c>
      <c r="K67" s="137" t="e">
        <f>NA()</f>
        <v>#N/A</v>
      </c>
      <c r="L67" s="137">
        <f>IF(ISNUMBER('将来負担比率（分子）の構造'!L$53), IF('将来負担比率（分子）の構造'!L$53 &lt; 0, 0, '将来負担比率（分子）の構造'!L$53), NA())</f>
        <v>10030</v>
      </c>
      <c r="M67" s="137" t="e">
        <f>NA()</f>
        <v>#N/A</v>
      </c>
      <c r="N67" s="137" t="e">
        <f>NA()</f>
        <v>#N/A</v>
      </c>
      <c r="O67" s="137">
        <f>IF(ISNUMBER('将来負担比率（分子）の構造'!M$53), IF('将来負担比率（分子）の構造'!M$53 &lt; 0, 0, '将来負担比率（分子）の構造'!M$53), NA())</f>
        <v>8878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2808331</v>
      </c>
      <c r="S5" s="615"/>
      <c r="T5" s="615"/>
      <c r="U5" s="615"/>
      <c r="V5" s="615"/>
      <c r="W5" s="615"/>
      <c r="X5" s="615"/>
      <c r="Y5" s="616"/>
      <c r="Z5" s="617">
        <v>16.5</v>
      </c>
      <c r="AA5" s="617"/>
      <c r="AB5" s="617"/>
      <c r="AC5" s="617"/>
      <c r="AD5" s="618">
        <v>2808331</v>
      </c>
      <c r="AE5" s="618"/>
      <c r="AF5" s="618"/>
      <c r="AG5" s="618"/>
      <c r="AH5" s="618"/>
      <c r="AI5" s="618"/>
      <c r="AJ5" s="618"/>
      <c r="AK5" s="618"/>
      <c r="AL5" s="619">
        <v>32.5</v>
      </c>
      <c r="AM5" s="620"/>
      <c r="AN5" s="620"/>
      <c r="AO5" s="621"/>
      <c r="AP5" s="611" t="s">
        <v>211</v>
      </c>
      <c r="AQ5" s="612"/>
      <c r="AR5" s="612"/>
      <c r="AS5" s="612"/>
      <c r="AT5" s="612"/>
      <c r="AU5" s="612"/>
      <c r="AV5" s="612"/>
      <c r="AW5" s="612"/>
      <c r="AX5" s="612"/>
      <c r="AY5" s="612"/>
      <c r="AZ5" s="612"/>
      <c r="BA5" s="612"/>
      <c r="BB5" s="612"/>
      <c r="BC5" s="612"/>
      <c r="BD5" s="612"/>
      <c r="BE5" s="612"/>
      <c r="BF5" s="613"/>
      <c r="BG5" s="625">
        <v>2801174</v>
      </c>
      <c r="BH5" s="626"/>
      <c r="BI5" s="626"/>
      <c r="BJ5" s="626"/>
      <c r="BK5" s="626"/>
      <c r="BL5" s="626"/>
      <c r="BM5" s="626"/>
      <c r="BN5" s="627"/>
      <c r="BO5" s="628">
        <v>99.7</v>
      </c>
      <c r="BP5" s="628"/>
      <c r="BQ5" s="628"/>
      <c r="BR5" s="628"/>
      <c r="BS5" s="629">
        <v>171841</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142249</v>
      </c>
      <c r="S6" s="626"/>
      <c r="T6" s="626"/>
      <c r="U6" s="626"/>
      <c r="V6" s="626"/>
      <c r="W6" s="626"/>
      <c r="X6" s="626"/>
      <c r="Y6" s="627"/>
      <c r="Z6" s="628">
        <v>0.8</v>
      </c>
      <c r="AA6" s="628"/>
      <c r="AB6" s="628"/>
      <c r="AC6" s="628"/>
      <c r="AD6" s="629">
        <v>142249</v>
      </c>
      <c r="AE6" s="629"/>
      <c r="AF6" s="629"/>
      <c r="AG6" s="629"/>
      <c r="AH6" s="629"/>
      <c r="AI6" s="629"/>
      <c r="AJ6" s="629"/>
      <c r="AK6" s="629"/>
      <c r="AL6" s="630">
        <v>1.6</v>
      </c>
      <c r="AM6" s="631"/>
      <c r="AN6" s="631"/>
      <c r="AO6" s="632"/>
      <c r="AP6" s="622" t="s">
        <v>216</v>
      </c>
      <c r="AQ6" s="623"/>
      <c r="AR6" s="623"/>
      <c r="AS6" s="623"/>
      <c r="AT6" s="623"/>
      <c r="AU6" s="623"/>
      <c r="AV6" s="623"/>
      <c r="AW6" s="623"/>
      <c r="AX6" s="623"/>
      <c r="AY6" s="623"/>
      <c r="AZ6" s="623"/>
      <c r="BA6" s="623"/>
      <c r="BB6" s="623"/>
      <c r="BC6" s="623"/>
      <c r="BD6" s="623"/>
      <c r="BE6" s="623"/>
      <c r="BF6" s="624"/>
      <c r="BG6" s="625">
        <v>2801174</v>
      </c>
      <c r="BH6" s="626"/>
      <c r="BI6" s="626"/>
      <c r="BJ6" s="626"/>
      <c r="BK6" s="626"/>
      <c r="BL6" s="626"/>
      <c r="BM6" s="626"/>
      <c r="BN6" s="627"/>
      <c r="BO6" s="628">
        <v>99.7</v>
      </c>
      <c r="BP6" s="628"/>
      <c r="BQ6" s="628"/>
      <c r="BR6" s="628"/>
      <c r="BS6" s="629">
        <v>171841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122864</v>
      </c>
      <c r="CS6" s="626"/>
      <c r="CT6" s="626"/>
      <c r="CU6" s="626"/>
      <c r="CV6" s="626"/>
      <c r="CW6" s="626"/>
      <c r="CX6" s="626"/>
      <c r="CY6" s="627"/>
      <c r="CZ6" s="628">
        <v>0.7</v>
      </c>
      <c r="DA6" s="628"/>
      <c r="DB6" s="628"/>
      <c r="DC6" s="628"/>
      <c r="DD6" s="634" t="s">
        <v>218</v>
      </c>
      <c r="DE6" s="626"/>
      <c r="DF6" s="626"/>
      <c r="DG6" s="626"/>
      <c r="DH6" s="626"/>
      <c r="DI6" s="626"/>
      <c r="DJ6" s="626"/>
      <c r="DK6" s="626"/>
      <c r="DL6" s="626"/>
      <c r="DM6" s="626"/>
      <c r="DN6" s="626"/>
      <c r="DO6" s="626"/>
      <c r="DP6" s="627"/>
      <c r="DQ6" s="634">
        <v>122864</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3983</v>
      </c>
      <c r="S7" s="626"/>
      <c r="T7" s="626"/>
      <c r="U7" s="626"/>
      <c r="V7" s="626"/>
      <c r="W7" s="626"/>
      <c r="X7" s="626"/>
      <c r="Y7" s="627"/>
      <c r="Z7" s="628">
        <v>0</v>
      </c>
      <c r="AA7" s="628"/>
      <c r="AB7" s="628"/>
      <c r="AC7" s="628"/>
      <c r="AD7" s="629">
        <v>3983</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1070190</v>
      </c>
      <c r="BH7" s="626"/>
      <c r="BI7" s="626"/>
      <c r="BJ7" s="626"/>
      <c r="BK7" s="626"/>
      <c r="BL7" s="626"/>
      <c r="BM7" s="626"/>
      <c r="BN7" s="627"/>
      <c r="BO7" s="628">
        <v>38.1</v>
      </c>
      <c r="BP7" s="628"/>
      <c r="BQ7" s="628"/>
      <c r="BR7" s="628"/>
      <c r="BS7" s="629">
        <v>33605</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2828713</v>
      </c>
      <c r="CS7" s="626"/>
      <c r="CT7" s="626"/>
      <c r="CU7" s="626"/>
      <c r="CV7" s="626"/>
      <c r="CW7" s="626"/>
      <c r="CX7" s="626"/>
      <c r="CY7" s="627"/>
      <c r="CZ7" s="628">
        <v>17.100000000000001</v>
      </c>
      <c r="DA7" s="628"/>
      <c r="DB7" s="628"/>
      <c r="DC7" s="628"/>
      <c r="DD7" s="634">
        <v>581068</v>
      </c>
      <c r="DE7" s="626"/>
      <c r="DF7" s="626"/>
      <c r="DG7" s="626"/>
      <c r="DH7" s="626"/>
      <c r="DI7" s="626"/>
      <c r="DJ7" s="626"/>
      <c r="DK7" s="626"/>
      <c r="DL7" s="626"/>
      <c r="DM7" s="626"/>
      <c r="DN7" s="626"/>
      <c r="DO7" s="626"/>
      <c r="DP7" s="627"/>
      <c r="DQ7" s="634">
        <v>1861931</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6153</v>
      </c>
      <c r="S8" s="626"/>
      <c r="T8" s="626"/>
      <c r="U8" s="626"/>
      <c r="V8" s="626"/>
      <c r="W8" s="626"/>
      <c r="X8" s="626"/>
      <c r="Y8" s="627"/>
      <c r="Z8" s="628">
        <v>0</v>
      </c>
      <c r="AA8" s="628"/>
      <c r="AB8" s="628"/>
      <c r="AC8" s="628"/>
      <c r="AD8" s="629">
        <v>6153</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46221</v>
      </c>
      <c r="BH8" s="626"/>
      <c r="BI8" s="626"/>
      <c r="BJ8" s="626"/>
      <c r="BK8" s="626"/>
      <c r="BL8" s="626"/>
      <c r="BM8" s="626"/>
      <c r="BN8" s="627"/>
      <c r="BO8" s="628">
        <v>1.6</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5210786</v>
      </c>
      <c r="CS8" s="626"/>
      <c r="CT8" s="626"/>
      <c r="CU8" s="626"/>
      <c r="CV8" s="626"/>
      <c r="CW8" s="626"/>
      <c r="CX8" s="626"/>
      <c r="CY8" s="627"/>
      <c r="CZ8" s="628">
        <v>31.5</v>
      </c>
      <c r="DA8" s="628"/>
      <c r="DB8" s="628"/>
      <c r="DC8" s="628"/>
      <c r="DD8" s="634">
        <v>41465</v>
      </c>
      <c r="DE8" s="626"/>
      <c r="DF8" s="626"/>
      <c r="DG8" s="626"/>
      <c r="DH8" s="626"/>
      <c r="DI8" s="626"/>
      <c r="DJ8" s="626"/>
      <c r="DK8" s="626"/>
      <c r="DL8" s="626"/>
      <c r="DM8" s="626"/>
      <c r="DN8" s="626"/>
      <c r="DO8" s="626"/>
      <c r="DP8" s="627"/>
      <c r="DQ8" s="634">
        <v>2769017</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4018</v>
      </c>
      <c r="S9" s="626"/>
      <c r="T9" s="626"/>
      <c r="U9" s="626"/>
      <c r="V9" s="626"/>
      <c r="W9" s="626"/>
      <c r="X9" s="626"/>
      <c r="Y9" s="627"/>
      <c r="Z9" s="628">
        <v>0</v>
      </c>
      <c r="AA9" s="628"/>
      <c r="AB9" s="628"/>
      <c r="AC9" s="628"/>
      <c r="AD9" s="629">
        <v>4018</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842674</v>
      </c>
      <c r="BH9" s="626"/>
      <c r="BI9" s="626"/>
      <c r="BJ9" s="626"/>
      <c r="BK9" s="626"/>
      <c r="BL9" s="626"/>
      <c r="BM9" s="626"/>
      <c r="BN9" s="627"/>
      <c r="BO9" s="628">
        <v>30</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1472059</v>
      </c>
      <c r="CS9" s="626"/>
      <c r="CT9" s="626"/>
      <c r="CU9" s="626"/>
      <c r="CV9" s="626"/>
      <c r="CW9" s="626"/>
      <c r="CX9" s="626"/>
      <c r="CY9" s="627"/>
      <c r="CZ9" s="628">
        <v>8.9</v>
      </c>
      <c r="DA9" s="628"/>
      <c r="DB9" s="628"/>
      <c r="DC9" s="628"/>
      <c r="DD9" s="634">
        <v>239455</v>
      </c>
      <c r="DE9" s="626"/>
      <c r="DF9" s="626"/>
      <c r="DG9" s="626"/>
      <c r="DH9" s="626"/>
      <c r="DI9" s="626"/>
      <c r="DJ9" s="626"/>
      <c r="DK9" s="626"/>
      <c r="DL9" s="626"/>
      <c r="DM9" s="626"/>
      <c r="DN9" s="626"/>
      <c r="DO9" s="626"/>
      <c r="DP9" s="627"/>
      <c r="DQ9" s="634">
        <v>1103020</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404355</v>
      </c>
      <c r="S10" s="626"/>
      <c r="T10" s="626"/>
      <c r="U10" s="626"/>
      <c r="V10" s="626"/>
      <c r="W10" s="626"/>
      <c r="X10" s="626"/>
      <c r="Y10" s="627"/>
      <c r="Z10" s="628">
        <v>2.4</v>
      </c>
      <c r="AA10" s="628"/>
      <c r="AB10" s="628"/>
      <c r="AC10" s="628"/>
      <c r="AD10" s="629">
        <v>404355</v>
      </c>
      <c r="AE10" s="629"/>
      <c r="AF10" s="629"/>
      <c r="AG10" s="629"/>
      <c r="AH10" s="629"/>
      <c r="AI10" s="629"/>
      <c r="AJ10" s="629"/>
      <c r="AK10" s="629"/>
      <c r="AL10" s="630">
        <v>4.7</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70887</v>
      </c>
      <c r="BH10" s="626"/>
      <c r="BI10" s="626"/>
      <c r="BJ10" s="626"/>
      <c r="BK10" s="626"/>
      <c r="BL10" s="626"/>
      <c r="BM10" s="626"/>
      <c r="BN10" s="627"/>
      <c r="BO10" s="628">
        <v>2.5</v>
      </c>
      <c r="BP10" s="628"/>
      <c r="BQ10" s="628"/>
      <c r="BR10" s="628"/>
      <c r="BS10" s="634">
        <v>11736</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14606</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12182</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110408</v>
      </c>
      <c r="BH11" s="626"/>
      <c r="BI11" s="626"/>
      <c r="BJ11" s="626"/>
      <c r="BK11" s="626"/>
      <c r="BL11" s="626"/>
      <c r="BM11" s="626"/>
      <c r="BN11" s="627"/>
      <c r="BO11" s="628">
        <v>3.9</v>
      </c>
      <c r="BP11" s="628"/>
      <c r="BQ11" s="628"/>
      <c r="BR11" s="628"/>
      <c r="BS11" s="634">
        <v>21869</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515242</v>
      </c>
      <c r="CS11" s="626"/>
      <c r="CT11" s="626"/>
      <c r="CU11" s="626"/>
      <c r="CV11" s="626"/>
      <c r="CW11" s="626"/>
      <c r="CX11" s="626"/>
      <c r="CY11" s="627"/>
      <c r="CZ11" s="628">
        <v>3.1</v>
      </c>
      <c r="DA11" s="628"/>
      <c r="DB11" s="628"/>
      <c r="DC11" s="628"/>
      <c r="DD11" s="634">
        <v>109526</v>
      </c>
      <c r="DE11" s="626"/>
      <c r="DF11" s="626"/>
      <c r="DG11" s="626"/>
      <c r="DH11" s="626"/>
      <c r="DI11" s="626"/>
      <c r="DJ11" s="626"/>
      <c r="DK11" s="626"/>
      <c r="DL11" s="626"/>
      <c r="DM11" s="626"/>
      <c r="DN11" s="626"/>
      <c r="DO11" s="626"/>
      <c r="DP11" s="627"/>
      <c r="DQ11" s="634">
        <v>355634</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1506559</v>
      </c>
      <c r="BH12" s="626"/>
      <c r="BI12" s="626"/>
      <c r="BJ12" s="626"/>
      <c r="BK12" s="626"/>
      <c r="BL12" s="626"/>
      <c r="BM12" s="626"/>
      <c r="BN12" s="627"/>
      <c r="BO12" s="628">
        <v>53.6</v>
      </c>
      <c r="BP12" s="628"/>
      <c r="BQ12" s="628"/>
      <c r="BR12" s="628"/>
      <c r="BS12" s="634">
        <v>138236</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386862</v>
      </c>
      <c r="CS12" s="626"/>
      <c r="CT12" s="626"/>
      <c r="CU12" s="626"/>
      <c r="CV12" s="626"/>
      <c r="CW12" s="626"/>
      <c r="CX12" s="626"/>
      <c r="CY12" s="627"/>
      <c r="CZ12" s="628">
        <v>2.2999999999999998</v>
      </c>
      <c r="DA12" s="628"/>
      <c r="DB12" s="628"/>
      <c r="DC12" s="628"/>
      <c r="DD12" s="634">
        <v>95493</v>
      </c>
      <c r="DE12" s="626"/>
      <c r="DF12" s="626"/>
      <c r="DG12" s="626"/>
      <c r="DH12" s="626"/>
      <c r="DI12" s="626"/>
      <c r="DJ12" s="626"/>
      <c r="DK12" s="626"/>
      <c r="DL12" s="626"/>
      <c r="DM12" s="626"/>
      <c r="DN12" s="626"/>
      <c r="DO12" s="626"/>
      <c r="DP12" s="627"/>
      <c r="DQ12" s="634">
        <v>207763</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16727</v>
      </c>
      <c r="S13" s="626"/>
      <c r="T13" s="626"/>
      <c r="U13" s="626"/>
      <c r="V13" s="626"/>
      <c r="W13" s="626"/>
      <c r="X13" s="626"/>
      <c r="Y13" s="627"/>
      <c r="Z13" s="628">
        <v>0.1</v>
      </c>
      <c r="AA13" s="628"/>
      <c r="AB13" s="628"/>
      <c r="AC13" s="628"/>
      <c r="AD13" s="629">
        <v>16727</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1431563</v>
      </c>
      <c r="BH13" s="626"/>
      <c r="BI13" s="626"/>
      <c r="BJ13" s="626"/>
      <c r="BK13" s="626"/>
      <c r="BL13" s="626"/>
      <c r="BM13" s="626"/>
      <c r="BN13" s="627"/>
      <c r="BO13" s="628">
        <v>51</v>
      </c>
      <c r="BP13" s="628"/>
      <c r="BQ13" s="628"/>
      <c r="BR13" s="628"/>
      <c r="BS13" s="634">
        <v>138236</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1594417</v>
      </c>
      <c r="CS13" s="626"/>
      <c r="CT13" s="626"/>
      <c r="CU13" s="626"/>
      <c r="CV13" s="626"/>
      <c r="CW13" s="626"/>
      <c r="CX13" s="626"/>
      <c r="CY13" s="627"/>
      <c r="CZ13" s="628">
        <v>9.6999999999999993</v>
      </c>
      <c r="DA13" s="628"/>
      <c r="DB13" s="628"/>
      <c r="DC13" s="628"/>
      <c r="DD13" s="634">
        <v>758705</v>
      </c>
      <c r="DE13" s="626"/>
      <c r="DF13" s="626"/>
      <c r="DG13" s="626"/>
      <c r="DH13" s="626"/>
      <c r="DI13" s="626"/>
      <c r="DJ13" s="626"/>
      <c r="DK13" s="626"/>
      <c r="DL13" s="626"/>
      <c r="DM13" s="626"/>
      <c r="DN13" s="626"/>
      <c r="DO13" s="626"/>
      <c r="DP13" s="627"/>
      <c r="DQ13" s="634">
        <v>701130</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68669</v>
      </c>
      <c r="BH14" s="626"/>
      <c r="BI14" s="626"/>
      <c r="BJ14" s="626"/>
      <c r="BK14" s="626"/>
      <c r="BL14" s="626"/>
      <c r="BM14" s="626"/>
      <c r="BN14" s="627"/>
      <c r="BO14" s="628">
        <v>2.4</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590141</v>
      </c>
      <c r="CS14" s="626"/>
      <c r="CT14" s="626"/>
      <c r="CU14" s="626"/>
      <c r="CV14" s="626"/>
      <c r="CW14" s="626"/>
      <c r="CX14" s="626"/>
      <c r="CY14" s="627"/>
      <c r="CZ14" s="628">
        <v>3.6</v>
      </c>
      <c r="DA14" s="628"/>
      <c r="DB14" s="628"/>
      <c r="DC14" s="628"/>
      <c r="DD14" s="634">
        <v>13124</v>
      </c>
      <c r="DE14" s="626"/>
      <c r="DF14" s="626"/>
      <c r="DG14" s="626"/>
      <c r="DH14" s="626"/>
      <c r="DI14" s="626"/>
      <c r="DJ14" s="626"/>
      <c r="DK14" s="626"/>
      <c r="DL14" s="626"/>
      <c r="DM14" s="626"/>
      <c r="DN14" s="626"/>
      <c r="DO14" s="626"/>
      <c r="DP14" s="627"/>
      <c r="DQ14" s="634">
        <v>559923</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9002</v>
      </c>
      <c r="S15" s="626"/>
      <c r="T15" s="626"/>
      <c r="U15" s="626"/>
      <c r="V15" s="626"/>
      <c r="W15" s="626"/>
      <c r="X15" s="626"/>
      <c r="Y15" s="627"/>
      <c r="Z15" s="628">
        <v>0.1</v>
      </c>
      <c r="AA15" s="628"/>
      <c r="AB15" s="628"/>
      <c r="AC15" s="628"/>
      <c r="AD15" s="629">
        <v>9002</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155756</v>
      </c>
      <c r="BH15" s="626"/>
      <c r="BI15" s="626"/>
      <c r="BJ15" s="626"/>
      <c r="BK15" s="626"/>
      <c r="BL15" s="626"/>
      <c r="BM15" s="626"/>
      <c r="BN15" s="627"/>
      <c r="BO15" s="628">
        <v>5.5</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900038</v>
      </c>
      <c r="CS15" s="626"/>
      <c r="CT15" s="626"/>
      <c r="CU15" s="626"/>
      <c r="CV15" s="626"/>
      <c r="CW15" s="626"/>
      <c r="CX15" s="626"/>
      <c r="CY15" s="627"/>
      <c r="CZ15" s="628">
        <v>5.4</v>
      </c>
      <c r="DA15" s="628"/>
      <c r="DB15" s="628"/>
      <c r="DC15" s="628"/>
      <c r="DD15" s="634">
        <v>39041</v>
      </c>
      <c r="DE15" s="626"/>
      <c r="DF15" s="626"/>
      <c r="DG15" s="626"/>
      <c r="DH15" s="626"/>
      <c r="DI15" s="626"/>
      <c r="DJ15" s="626"/>
      <c r="DK15" s="626"/>
      <c r="DL15" s="626"/>
      <c r="DM15" s="626"/>
      <c r="DN15" s="626"/>
      <c r="DO15" s="626"/>
      <c r="DP15" s="627"/>
      <c r="DQ15" s="634">
        <v>606848</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6340326</v>
      </c>
      <c r="S16" s="626"/>
      <c r="T16" s="626"/>
      <c r="U16" s="626"/>
      <c r="V16" s="626"/>
      <c r="W16" s="626"/>
      <c r="X16" s="626"/>
      <c r="Y16" s="627"/>
      <c r="Z16" s="628">
        <v>37.200000000000003</v>
      </c>
      <c r="AA16" s="628"/>
      <c r="AB16" s="628"/>
      <c r="AC16" s="628"/>
      <c r="AD16" s="629">
        <v>5195967</v>
      </c>
      <c r="AE16" s="629"/>
      <c r="AF16" s="629"/>
      <c r="AG16" s="629"/>
      <c r="AH16" s="629"/>
      <c r="AI16" s="629"/>
      <c r="AJ16" s="629"/>
      <c r="AK16" s="629"/>
      <c r="AL16" s="630">
        <v>60.2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654767</v>
      </c>
      <c r="CS16" s="626"/>
      <c r="CT16" s="626"/>
      <c r="CU16" s="626"/>
      <c r="CV16" s="626"/>
      <c r="CW16" s="626"/>
      <c r="CX16" s="626"/>
      <c r="CY16" s="627"/>
      <c r="CZ16" s="628">
        <v>4</v>
      </c>
      <c r="DA16" s="628"/>
      <c r="DB16" s="628"/>
      <c r="DC16" s="628"/>
      <c r="DD16" s="634" t="s">
        <v>113</v>
      </c>
      <c r="DE16" s="626"/>
      <c r="DF16" s="626"/>
      <c r="DG16" s="626"/>
      <c r="DH16" s="626"/>
      <c r="DI16" s="626"/>
      <c r="DJ16" s="626"/>
      <c r="DK16" s="626"/>
      <c r="DL16" s="626"/>
      <c r="DM16" s="626"/>
      <c r="DN16" s="626"/>
      <c r="DO16" s="626"/>
      <c r="DP16" s="627"/>
      <c r="DQ16" s="634">
        <v>35452</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5195967</v>
      </c>
      <c r="S17" s="626"/>
      <c r="T17" s="626"/>
      <c r="U17" s="626"/>
      <c r="V17" s="626"/>
      <c r="W17" s="626"/>
      <c r="X17" s="626"/>
      <c r="Y17" s="627"/>
      <c r="Z17" s="628">
        <v>30.5</v>
      </c>
      <c r="AA17" s="628"/>
      <c r="AB17" s="628"/>
      <c r="AC17" s="628"/>
      <c r="AD17" s="629">
        <v>5195967</v>
      </c>
      <c r="AE17" s="629"/>
      <c r="AF17" s="629"/>
      <c r="AG17" s="629"/>
      <c r="AH17" s="629"/>
      <c r="AI17" s="629"/>
      <c r="AJ17" s="629"/>
      <c r="AK17" s="629"/>
      <c r="AL17" s="630">
        <v>60.2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2228668</v>
      </c>
      <c r="CS17" s="626"/>
      <c r="CT17" s="626"/>
      <c r="CU17" s="626"/>
      <c r="CV17" s="626"/>
      <c r="CW17" s="626"/>
      <c r="CX17" s="626"/>
      <c r="CY17" s="627"/>
      <c r="CZ17" s="628">
        <v>13.5</v>
      </c>
      <c r="DA17" s="628"/>
      <c r="DB17" s="628"/>
      <c r="DC17" s="628"/>
      <c r="DD17" s="634" t="s">
        <v>113</v>
      </c>
      <c r="DE17" s="626"/>
      <c r="DF17" s="626"/>
      <c r="DG17" s="626"/>
      <c r="DH17" s="626"/>
      <c r="DI17" s="626"/>
      <c r="DJ17" s="626"/>
      <c r="DK17" s="626"/>
      <c r="DL17" s="626"/>
      <c r="DM17" s="626"/>
      <c r="DN17" s="626"/>
      <c r="DO17" s="626"/>
      <c r="DP17" s="627"/>
      <c r="DQ17" s="634">
        <v>2125626</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1144359</v>
      </c>
      <c r="S18" s="626"/>
      <c r="T18" s="626"/>
      <c r="U18" s="626"/>
      <c r="V18" s="626"/>
      <c r="W18" s="626"/>
      <c r="X18" s="626"/>
      <c r="Y18" s="627"/>
      <c r="Z18" s="628">
        <v>6.7</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7157</v>
      </c>
      <c r="BH19" s="626"/>
      <c r="BI19" s="626"/>
      <c r="BJ19" s="626"/>
      <c r="BK19" s="626"/>
      <c r="BL19" s="626"/>
      <c r="BM19" s="626"/>
      <c r="BN19" s="627"/>
      <c r="BO19" s="628">
        <v>0.3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9735144</v>
      </c>
      <c r="S20" s="626"/>
      <c r="T20" s="626"/>
      <c r="U20" s="626"/>
      <c r="V20" s="626"/>
      <c r="W20" s="626"/>
      <c r="X20" s="626"/>
      <c r="Y20" s="627"/>
      <c r="Z20" s="628">
        <v>57.2</v>
      </c>
      <c r="AA20" s="628"/>
      <c r="AB20" s="628"/>
      <c r="AC20" s="628"/>
      <c r="AD20" s="629">
        <v>8590785</v>
      </c>
      <c r="AE20" s="629"/>
      <c r="AF20" s="629"/>
      <c r="AG20" s="629"/>
      <c r="AH20" s="629"/>
      <c r="AI20" s="629"/>
      <c r="AJ20" s="629"/>
      <c r="AK20" s="629"/>
      <c r="AL20" s="630">
        <v>99.5</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7157</v>
      </c>
      <c r="BH20" s="626"/>
      <c r="BI20" s="626"/>
      <c r="BJ20" s="626"/>
      <c r="BK20" s="626"/>
      <c r="BL20" s="626"/>
      <c r="BM20" s="626"/>
      <c r="BN20" s="627"/>
      <c r="BO20" s="628">
        <v>0.3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16519163</v>
      </c>
      <c r="CS20" s="626"/>
      <c r="CT20" s="626"/>
      <c r="CU20" s="626"/>
      <c r="CV20" s="626"/>
      <c r="CW20" s="626"/>
      <c r="CX20" s="626"/>
      <c r="CY20" s="627"/>
      <c r="CZ20" s="628">
        <v>100</v>
      </c>
      <c r="DA20" s="628"/>
      <c r="DB20" s="628"/>
      <c r="DC20" s="628"/>
      <c r="DD20" s="634">
        <v>1877877</v>
      </c>
      <c r="DE20" s="626"/>
      <c r="DF20" s="626"/>
      <c r="DG20" s="626"/>
      <c r="DH20" s="626"/>
      <c r="DI20" s="626"/>
      <c r="DJ20" s="626"/>
      <c r="DK20" s="626"/>
      <c r="DL20" s="626"/>
      <c r="DM20" s="626"/>
      <c r="DN20" s="626"/>
      <c r="DO20" s="626"/>
      <c r="DP20" s="627"/>
      <c r="DQ20" s="634">
        <v>10461390</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2415</v>
      </c>
      <c r="S21" s="626"/>
      <c r="T21" s="626"/>
      <c r="U21" s="626"/>
      <c r="V21" s="626"/>
      <c r="W21" s="626"/>
      <c r="X21" s="626"/>
      <c r="Y21" s="627"/>
      <c r="Z21" s="628">
        <v>0</v>
      </c>
      <c r="AA21" s="628"/>
      <c r="AB21" s="628"/>
      <c r="AC21" s="628"/>
      <c r="AD21" s="629">
        <v>2415</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7157</v>
      </c>
      <c r="BH21" s="626"/>
      <c r="BI21" s="626"/>
      <c r="BJ21" s="626"/>
      <c r="BK21" s="626"/>
      <c r="BL21" s="626"/>
      <c r="BM21" s="626"/>
      <c r="BN21" s="627"/>
      <c r="BO21" s="628">
        <v>0.3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172139</v>
      </c>
      <c r="S22" s="626"/>
      <c r="T22" s="626"/>
      <c r="U22" s="626"/>
      <c r="V22" s="626"/>
      <c r="W22" s="626"/>
      <c r="X22" s="626"/>
      <c r="Y22" s="627"/>
      <c r="Z22" s="628">
        <v>1</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208844</v>
      </c>
      <c r="S23" s="626"/>
      <c r="T23" s="626"/>
      <c r="U23" s="626"/>
      <c r="V23" s="626"/>
      <c r="W23" s="626"/>
      <c r="X23" s="626"/>
      <c r="Y23" s="627"/>
      <c r="Z23" s="628">
        <v>1.2</v>
      </c>
      <c r="AA23" s="628"/>
      <c r="AB23" s="628"/>
      <c r="AC23" s="628"/>
      <c r="AD23" s="629">
        <v>28699</v>
      </c>
      <c r="AE23" s="629"/>
      <c r="AF23" s="629"/>
      <c r="AG23" s="629"/>
      <c r="AH23" s="629"/>
      <c r="AI23" s="629"/>
      <c r="AJ23" s="629"/>
      <c r="AK23" s="629"/>
      <c r="AL23" s="630">
        <v>0.3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74541</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7489066</v>
      </c>
      <c r="CS24" s="615"/>
      <c r="CT24" s="615"/>
      <c r="CU24" s="615"/>
      <c r="CV24" s="615"/>
      <c r="CW24" s="615"/>
      <c r="CX24" s="615"/>
      <c r="CY24" s="616"/>
      <c r="CZ24" s="652">
        <v>45.3</v>
      </c>
      <c r="DA24" s="653"/>
      <c r="DB24" s="653"/>
      <c r="DC24" s="654"/>
      <c r="DD24" s="651">
        <v>5153849</v>
      </c>
      <c r="DE24" s="615"/>
      <c r="DF24" s="615"/>
      <c r="DG24" s="615"/>
      <c r="DH24" s="615"/>
      <c r="DI24" s="615"/>
      <c r="DJ24" s="615"/>
      <c r="DK24" s="616"/>
      <c r="DL24" s="651">
        <v>5034139</v>
      </c>
      <c r="DM24" s="615"/>
      <c r="DN24" s="615"/>
      <c r="DO24" s="615"/>
      <c r="DP24" s="615"/>
      <c r="DQ24" s="615"/>
      <c r="DR24" s="615"/>
      <c r="DS24" s="615"/>
      <c r="DT24" s="615"/>
      <c r="DU24" s="615"/>
      <c r="DV24" s="616"/>
      <c r="DW24" s="619">
        <v>55.7</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2188065</v>
      </c>
      <c r="S25" s="626"/>
      <c r="T25" s="626"/>
      <c r="U25" s="626"/>
      <c r="V25" s="626"/>
      <c r="W25" s="626"/>
      <c r="X25" s="626"/>
      <c r="Y25" s="627"/>
      <c r="Z25" s="628">
        <v>12.9</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2353774</v>
      </c>
      <c r="CS25" s="657"/>
      <c r="CT25" s="657"/>
      <c r="CU25" s="657"/>
      <c r="CV25" s="657"/>
      <c r="CW25" s="657"/>
      <c r="CX25" s="657"/>
      <c r="CY25" s="658"/>
      <c r="CZ25" s="659">
        <v>14.2</v>
      </c>
      <c r="DA25" s="660"/>
      <c r="DB25" s="660"/>
      <c r="DC25" s="661"/>
      <c r="DD25" s="634">
        <v>2056498</v>
      </c>
      <c r="DE25" s="657"/>
      <c r="DF25" s="657"/>
      <c r="DG25" s="657"/>
      <c r="DH25" s="657"/>
      <c r="DI25" s="657"/>
      <c r="DJ25" s="657"/>
      <c r="DK25" s="658"/>
      <c r="DL25" s="634">
        <v>1963421</v>
      </c>
      <c r="DM25" s="657"/>
      <c r="DN25" s="657"/>
      <c r="DO25" s="657"/>
      <c r="DP25" s="657"/>
      <c r="DQ25" s="657"/>
      <c r="DR25" s="657"/>
      <c r="DS25" s="657"/>
      <c r="DT25" s="657"/>
      <c r="DU25" s="657"/>
      <c r="DV25" s="658"/>
      <c r="DW25" s="630">
        <v>21.7</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1386798</v>
      </c>
      <c r="CS26" s="626"/>
      <c r="CT26" s="626"/>
      <c r="CU26" s="626"/>
      <c r="CV26" s="626"/>
      <c r="CW26" s="626"/>
      <c r="CX26" s="626"/>
      <c r="CY26" s="627"/>
      <c r="CZ26" s="659">
        <v>8.4</v>
      </c>
      <c r="DA26" s="660"/>
      <c r="DB26" s="660"/>
      <c r="DC26" s="661"/>
      <c r="DD26" s="634">
        <v>1194394</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991546</v>
      </c>
      <c r="S27" s="626"/>
      <c r="T27" s="626"/>
      <c r="U27" s="626"/>
      <c r="V27" s="626"/>
      <c r="W27" s="626"/>
      <c r="X27" s="626"/>
      <c r="Y27" s="627"/>
      <c r="Z27" s="628">
        <v>5.8</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2808331</v>
      </c>
      <c r="BH27" s="626"/>
      <c r="BI27" s="626"/>
      <c r="BJ27" s="626"/>
      <c r="BK27" s="626"/>
      <c r="BL27" s="626"/>
      <c r="BM27" s="626"/>
      <c r="BN27" s="627"/>
      <c r="BO27" s="628">
        <v>100</v>
      </c>
      <c r="BP27" s="628"/>
      <c r="BQ27" s="628"/>
      <c r="BR27" s="628"/>
      <c r="BS27" s="634">
        <v>171841</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2906624</v>
      </c>
      <c r="CS27" s="657"/>
      <c r="CT27" s="657"/>
      <c r="CU27" s="657"/>
      <c r="CV27" s="657"/>
      <c r="CW27" s="657"/>
      <c r="CX27" s="657"/>
      <c r="CY27" s="658"/>
      <c r="CZ27" s="659">
        <v>17.600000000000001</v>
      </c>
      <c r="DA27" s="660"/>
      <c r="DB27" s="660"/>
      <c r="DC27" s="661"/>
      <c r="DD27" s="634">
        <v>971725</v>
      </c>
      <c r="DE27" s="657"/>
      <c r="DF27" s="657"/>
      <c r="DG27" s="657"/>
      <c r="DH27" s="657"/>
      <c r="DI27" s="657"/>
      <c r="DJ27" s="657"/>
      <c r="DK27" s="658"/>
      <c r="DL27" s="634">
        <v>962802</v>
      </c>
      <c r="DM27" s="657"/>
      <c r="DN27" s="657"/>
      <c r="DO27" s="657"/>
      <c r="DP27" s="657"/>
      <c r="DQ27" s="657"/>
      <c r="DR27" s="657"/>
      <c r="DS27" s="657"/>
      <c r="DT27" s="657"/>
      <c r="DU27" s="657"/>
      <c r="DV27" s="658"/>
      <c r="DW27" s="630">
        <v>10.6</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81787</v>
      </c>
      <c r="S28" s="626"/>
      <c r="T28" s="626"/>
      <c r="U28" s="626"/>
      <c r="V28" s="626"/>
      <c r="W28" s="626"/>
      <c r="X28" s="626"/>
      <c r="Y28" s="627"/>
      <c r="Z28" s="628">
        <v>0.5</v>
      </c>
      <c r="AA28" s="628"/>
      <c r="AB28" s="628"/>
      <c r="AC28" s="628"/>
      <c r="AD28" s="629">
        <v>10258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2228668</v>
      </c>
      <c r="CS28" s="626"/>
      <c r="CT28" s="626"/>
      <c r="CU28" s="626"/>
      <c r="CV28" s="626"/>
      <c r="CW28" s="626"/>
      <c r="CX28" s="626"/>
      <c r="CY28" s="627"/>
      <c r="CZ28" s="659">
        <v>13.5</v>
      </c>
      <c r="DA28" s="660"/>
      <c r="DB28" s="660"/>
      <c r="DC28" s="661"/>
      <c r="DD28" s="634">
        <v>2125626</v>
      </c>
      <c r="DE28" s="626"/>
      <c r="DF28" s="626"/>
      <c r="DG28" s="626"/>
      <c r="DH28" s="626"/>
      <c r="DI28" s="626"/>
      <c r="DJ28" s="626"/>
      <c r="DK28" s="627"/>
      <c r="DL28" s="634">
        <v>2107916</v>
      </c>
      <c r="DM28" s="626"/>
      <c r="DN28" s="626"/>
      <c r="DO28" s="626"/>
      <c r="DP28" s="626"/>
      <c r="DQ28" s="626"/>
      <c r="DR28" s="626"/>
      <c r="DS28" s="626"/>
      <c r="DT28" s="626"/>
      <c r="DU28" s="626"/>
      <c r="DV28" s="627"/>
      <c r="DW28" s="630">
        <v>23.3</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97789</v>
      </c>
      <c r="S29" s="626"/>
      <c r="T29" s="626"/>
      <c r="U29" s="626"/>
      <c r="V29" s="626"/>
      <c r="W29" s="626"/>
      <c r="X29" s="626"/>
      <c r="Y29" s="627"/>
      <c r="Z29" s="628">
        <v>0.6</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2228655</v>
      </c>
      <c r="CS29" s="657"/>
      <c r="CT29" s="657"/>
      <c r="CU29" s="657"/>
      <c r="CV29" s="657"/>
      <c r="CW29" s="657"/>
      <c r="CX29" s="657"/>
      <c r="CY29" s="658"/>
      <c r="CZ29" s="659">
        <v>13.5</v>
      </c>
      <c r="DA29" s="660"/>
      <c r="DB29" s="660"/>
      <c r="DC29" s="661"/>
      <c r="DD29" s="634">
        <v>2125613</v>
      </c>
      <c r="DE29" s="657"/>
      <c r="DF29" s="657"/>
      <c r="DG29" s="657"/>
      <c r="DH29" s="657"/>
      <c r="DI29" s="657"/>
      <c r="DJ29" s="657"/>
      <c r="DK29" s="658"/>
      <c r="DL29" s="634">
        <v>2107903</v>
      </c>
      <c r="DM29" s="657"/>
      <c r="DN29" s="657"/>
      <c r="DO29" s="657"/>
      <c r="DP29" s="657"/>
      <c r="DQ29" s="657"/>
      <c r="DR29" s="657"/>
      <c r="DS29" s="657"/>
      <c r="DT29" s="657"/>
      <c r="DU29" s="657"/>
      <c r="DV29" s="658"/>
      <c r="DW29" s="630">
        <v>23.3</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211148</v>
      </c>
      <c r="S30" s="626"/>
      <c r="T30" s="626"/>
      <c r="U30" s="626"/>
      <c r="V30" s="626"/>
      <c r="W30" s="626"/>
      <c r="X30" s="626"/>
      <c r="Y30" s="627"/>
      <c r="Z30" s="628">
        <v>1.2</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99.4</v>
      </c>
      <c r="BH30" s="684"/>
      <c r="BI30" s="684"/>
      <c r="BJ30" s="684"/>
      <c r="BK30" s="684"/>
      <c r="BL30" s="684"/>
      <c r="BM30" s="620">
        <v>98.1</v>
      </c>
      <c r="BN30" s="684"/>
      <c r="BO30" s="684"/>
      <c r="BP30" s="684"/>
      <c r="BQ30" s="685"/>
      <c r="BR30" s="683">
        <v>99.3</v>
      </c>
      <c r="BS30" s="684"/>
      <c r="BT30" s="684"/>
      <c r="BU30" s="684"/>
      <c r="BV30" s="684"/>
      <c r="BW30" s="684"/>
      <c r="BX30" s="620">
        <v>97.4</v>
      </c>
      <c r="BY30" s="684"/>
      <c r="BZ30" s="684"/>
      <c r="CA30" s="684"/>
      <c r="CB30" s="685"/>
      <c r="CD30" s="688"/>
      <c r="CE30" s="689"/>
      <c r="CF30" s="639" t="s">
        <v>294</v>
      </c>
      <c r="CG30" s="640"/>
      <c r="CH30" s="640"/>
      <c r="CI30" s="640"/>
      <c r="CJ30" s="640"/>
      <c r="CK30" s="640"/>
      <c r="CL30" s="640"/>
      <c r="CM30" s="640"/>
      <c r="CN30" s="640"/>
      <c r="CO30" s="640"/>
      <c r="CP30" s="640"/>
      <c r="CQ30" s="641"/>
      <c r="CR30" s="625">
        <v>2033476</v>
      </c>
      <c r="CS30" s="626"/>
      <c r="CT30" s="626"/>
      <c r="CU30" s="626"/>
      <c r="CV30" s="626"/>
      <c r="CW30" s="626"/>
      <c r="CX30" s="626"/>
      <c r="CY30" s="627"/>
      <c r="CZ30" s="659">
        <v>12.3</v>
      </c>
      <c r="DA30" s="660"/>
      <c r="DB30" s="660"/>
      <c r="DC30" s="661"/>
      <c r="DD30" s="634">
        <v>1930434</v>
      </c>
      <c r="DE30" s="626"/>
      <c r="DF30" s="626"/>
      <c r="DG30" s="626"/>
      <c r="DH30" s="626"/>
      <c r="DI30" s="626"/>
      <c r="DJ30" s="626"/>
      <c r="DK30" s="627"/>
      <c r="DL30" s="634">
        <v>1912724</v>
      </c>
      <c r="DM30" s="626"/>
      <c r="DN30" s="626"/>
      <c r="DO30" s="626"/>
      <c r="DP30" s="626"/>
      <c r="DQ30" s="626"/>
      <c r="DR30" s="626"/>
      <c r="DS30" s="626"/>
      <c r="DT30" s="626"/>
      <c r="DU30" s="626"/>
      <c r="DV30" s="627"/>
      <c r="DW30" s="630">
        <v>21.2</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694938</v>
      </c>
      <c r="S31" s="626"/>
      <c r="T31" s="626"/>
      <c r="U31" s="626"/>
      <c r="V31" s="626"/>
      <c r="W31" s="626"/>
      <c r="X31" s="626"/>
      <c r="Y31" s="627"/>
      <c r="Z31" s="628">
        <v>4.0999999999999996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99.4</v>
      </c>
      <c r="BH31" s="657"/>
      <c r="BI31" s="657"/>
      <c r="BJ31" s="657"/>
      <c r="BK31" s="657"/>
      <c r="BL31" s="657"/>
      <c r="BM31" s="631">
        <v>98.3</v>
      </c>
      <c r="BN31" s="681"/>
      <c r="BO31" s="681"/>
      <c r="BP31" s="681"/>
      <c r="BQ31" s="682"/>
      <c r="BR31" s="680">
        <v>99.4</v>
      </c>
      <c r="BS31" s="657"/>
      <c r="BT31" s="657"/>
      <c r="BU31" s="657"/>
      <c r="BV31" s="657"/>
      <c r="BW31" s="657"/>
      <c r="BX31" s="631">
        <v>97.8</v>
      </c>
      <c r="BY31" s="681"/>
      <c r="BZ31" s="681"/>
      <c r="CA31" s="681"/>
      <c r="CB31" s="682"/>
      <c r="CD31" s="688"/>
      <c r="CE31" s="689"/>
      <c r="CF31" s="639" t="s">
        <v>298</v>
      </c>
      <c r="CG31" s="640"/>
      <c r="CH31" s="640"/>
      <c r="CI31" s="640"/>
      <c r="CJ31" s="640"/>
      <c r="CK31" s="640"/>
      <c r="CL31" s="640"/>
      <c r="CM31" s="640"/>
      <c r="CN31" s="640"/>
      <c r="CO31" s="640"/>
      <c r="CP31" s="640"/>
      <c r="CQ31" s="641"/>
      <c r="CR31" s="625">
        <v>195179</v>
      </c>
      <c r="CS31" s="657"/>
      <c r="CT31" s="657"/>
      <c r="CU31" s="657"/>
      <c r="CV31" s="657"/>
      <c r="CW31" s="657"/>
      <c r="CX31" s="657"/>
      <c r="CY31" s="658"/>
      <c r="CZ31" s="659">
        <v>1.2</v>
      </c>
      <c r="DA31" s="660"/>
      <c r="DB31" s="660"/>
      <c r="DC31" s="661"/>
      <c r="DD31" s="634">
        <v>195179</v>
      </c>
      <c r="DE31" s="657"/>
      <c r="DF31" s="657"/>
      <c r="DG31" s="657"/>
      <c r="DH31" s="657"/>
      <c r="DI31" s="657"/>
      <c r="DJ31" s="657"/>
      <c r="DK31" s="658"/>
      <c r="DL31" s="634">
        <v>195179</v>
      </c>
      <c r="DM31" s="657"/>
      <c r="DN31" s="657"/>
      <c r="DO31" s="657"/>
      <c r="DP31" s="657"/>
      <c r="DQ31" s="657"/>
      <c r="DR31" s="657"/>
      <c r="DS31" s="657"/>
      <c r="DT31" s="657"/>
      <c r="DU31" s="657"/>
      <c r="DV31" s="658"/>
      <c r="DW31" s="630">
        <v>2.2000000000000002</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371359</v>
      </c>
      <c r="S32" s="626"/>
      <c r="T32" s="626"/>
      <c r="U32" s="626"/>
      <c r="V32" s="626"/>
      <c r="W32" s="626"/>
      <c r="X32" s="626"/>
      <c r="Y32" s="627"/>
      <c r="Z32" s="628">
        <v>2.2000000000000002</v>
      </c>
      <c r="AA32" s="628"/>
      <c r="AB32" s="628"/>
      <c r="AC32" s="628"/>
      <c r="AD32" s="629">
        <v>30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99.3</v>
      </c>
      <c r="BH32" s="693"/>
      <c r="BI32" s="693"/>
      <c r="BJ32" s="693"/>
      <c r="BK32" s="693"/>
      <c r="BL32" s="693"/>
      <c r="BM32" s="694">
        <v>97.6</v>
      </c>
      <c r="BN32" s="693"/>
      <c r="BO32" s="693"/>
      <c r="BP32" s="693"/>
      <c r="BQ32" s="695"/>
      <c r="BR32" s="692">
        <v>99.2</v>
      </c>
      <c r="BS32" s="693"/>
      <c r="BT32" s="693"/>
      <c r="BU32" s="693"/>
      <c r="BV32" s="693"/>
      <c r="BW32" s="693"/>
      <c r="BX32" s="694">
        <v>96.6</v>
      </c>
      <c r="BY32" s="693"/>
      <c r="BZ32" s="693"/>
      <c r="CA32" s="693"/>
      <c r="CB32" s="695"/>
      <c r="CD32" s="690"/>
      <c r="CE32" s="691"/>
      <c r="CF32" s="639" t="s">
        <v>301</v>
      </c>
      <c r="CG32" s="640"/>
      <c r="CH32" s="640"/>
      <c r="CI32" s="640"/>
      <c r="CJ32" s="640"/>
      <c r="CK32" s="640"/>
      <c r="CL32" s="640"/>
      <c r="CM32" s="640"/>
      <c r="CN32" s="640"/>
      <c r="CO32" s="640"/>
      <c r="CP32" s="640"/>
      <c r="CQ32" s="641"/>
      <c r="CR32" s="625">
        <v>13</v>
      </c>
      <c r="CS32" s="626"/>
      <c r="CT32" s="626"/>
      <c r="CU32" s="626"/>
      <c r="CV32" s="626"/>
      <c r="CW32" s="626"/>
      <c r="CX32" s="626"/>
      <c r="CY32" s="627"/>
      <c r="CZ32" s="659">
        <v>0</v>
      </c>
      <c r="DA32" s="660"/>
      <c r="DB32" s="660"/>
      <c r="DC32" s="661"/>
      <c r="DD32" s="634">
        <v>13</v>
      </c>
      <c r="DE32" s="626"/>
      <c r="DF32" s="626"/>
      <c r="DG32" s="626"/>
      <c r="DH32" s="626"/>
      <c r="DI32" s="626"/>
      <c r="DJ32" s="626"/>
      <c r="DK32" s="627"/>
      <c r="DL32" s="634">
        <v>13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2192882</v>
      </c>
      <c r="S33" s="626"/>
      <c r="T33" s="626"/>
      <c r="U33" s="626"/>
      <c r="V33" s="626"/>
      <c r="W33" s="626"/>
      <c r="X33" s="626"/>
      <c r="Y33" s="627"/>
      <c r="Z33" s="628">
        <v>12.9</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6500907</v>
      </c>
      <c r="CS33" s="657"/>
      <c r="CT33" s="657"/>
      <c r="CU33" s="657"/>
      <c r="CV33" s="657"/>
      <c r="CW33" s="657"/>
      <c r="CX33" s="657"/>
      <c r="CY33" s="658"/>
      <c r="CZ33" s="659">
        <v>39.4</v>
      </c>
      <c r="DA33" s="660"/>
      <c r="DB33" s="660"/>
      <c r="DC33" s="661"/>
      <c r="DD33" s="634">
        <v>5179098</v>
      </c>
      <c r="DE33" s="657"/>
      <c r="DF33" s="657"/>
      <c r="DG33" s="657"/>
      <c r="DH33" s="657"/>
      <c r="DI33" s="657"/>
      <c r="DJ33" s="657"/>
      <c r="DK33" s="658"/>
      <c r="DL33" s="634">
        <v>3502737</v>
      </c>
      <c r="DM33" s="657"/>
      <c r="DN33" s="657"/>
      <c r="DO33" s="657"/>
      <c r="DP33" s="657"/>
      <c r="DQ33" s="657"/>
      <c r="DR33" s="657"/>
      <c r="DS33" s="657"/>
      <c r="DT33" s="657"/>
      <c r="DU33" s="657"/>
      <c r="DV33" s="658"/>
      <c r="DW33" s="630">
        <v>38.700000000000003</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1764503</v>
      </c>
      <c r="CS34" s="626"/>
      <c r="CT34" s="626"/>
      <c r="CU34" s="626"/>
      <c r="CV34" s="626"/>
      <c r="CW34" s="626"/>
      <c r="CX34" s="626"/>
      <c r="CY34" s="627"/>
      <c r="CZ34" s="659">
        <v>10.7</v>
      </c>
      <c r="DA34" s="660"/>
      <c r="DB34" s="660"/>
      <c r="DC34" s="661"/>
      <c r="DD34" s="634">
        <v>1142382</v>
      </c>
      <c r="DE34" s="626"/>
      <c r="DF34" s="626"/>
      <c r="DG34" s="626"/>
      <c r="DH34" s="626"/>
      <c r="DI34" s="626"/>
      <c r="DJ34" s="626"/>
      <c r="DK34" s="627"/>
      <c r="DL34" s="634">
        <v>888078</v>
      </c>
      <c r="DM34" s="626"/>
      <c r="DN34" s="626"/>
      <c r="DO34" s="626"/>
      <c r="DP34" s="626"/>
      <c r="DQ34" s="626"/>
      <c r="DR34" s="626"/>
      <c r="DS34" s="626"/>
      <c r="DT34" s="626"/>
      <c r="DU34" s="626"/>
      <c r="DV34" s="627"/>
      <c r="DW34" s="630">
        <v>9.8000000000000007</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410582</v>
      </c>
      <c r="S35" s="626"/>
      <c r="T35" s="626"/>
      <c r="U35" s="626"/>
      <c r="V35" s="626"/>
      <c r="W35" s="626"/>
      <c r="X35" s="626"/>
      <c r="Y35" s="627"/>
      <c r="Z35" s="628">
        <v>2.4</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1966115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134550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279524</v>
      </c>
      <c r="CS35" s="657"/>
      <c r="CT35" s="657"/>
      <c r="CU35" s="657"/>
      <c r="CV35" s="657"/>
      <c r="CW35" s="657"/>
      <c r="CX35" s="657"/>
      <c r="CY35" s="658"/>
      <c r="CZ35" s="659">
        <v>1.7</v>
      </c>
      <c r="DA35" s="660"/>
      <c r="DB35" s="660"/>
      <c r="DC35" s="661"/>
      <c r="DD35" s="634">
        <v>204931</v>
      </c>
      <c r="DE35" s="657"/>
      <c r="DF35" s="657"/>
      <c r="DG35" s="657"/>
      <c r="DH35" s="657"/>
      <c r="DI35" s="657"/>
      <c r="DJ35" s="657"/>
      <c r="DK35" s="658"/>
      <c r="DL35" s="634">
        <v>192004</v>
      </c>
      <c r="DM35" s="657"/>
      <c r="DN35" s="657"/>
      <c r="DO35" s="657"/>
      <c r="DP35" s="657"/>
      <c r="DQ35" s="657"/>
      <c r="DR35" s="657"/>
      <c r="DS35" s="657"/>
      <c r="DT35" s="657"/>
      <c r="DU35" s="657"/>
      <c r="DV35" s="658"/>
      <c r="DW35" s="630">
        <v>2.1</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17022597</v>
      </c>
      <c r="S36" s="698"/>
      <c r="T36" s="698"/>
      <c r="U36" s="698"/>
      <c r="V36" s="698"/>
      <c r="W36" s="698"/>
      <c r="X36" s="698"/>
      <c r="Y36" s="699"/>
      <c r="Z36" s="700">
        <v>100</v>
      </c>
      <c r="AA36" s="700"/>
      <c r="AB36" s="700"/>
      <c r="AC36" s="700"/>
      <c r="AD36" s="701">
        <v>8632187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431025</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77819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1924042</v>
      </c>
      <c r="CS36" s="626"/>
      <c r="CT36" s="626"/>
      <c r="CU36" s="626"/>
      <c r="CV36" s="626"/>
      <c r="CW36" s="626"/>
      <c r="CX36" s="626"/>
      <c r="CY36" s="627"/>
      <c r="CZ36" s="659">
        <v>11.6</v>
      </c>
      <c r="DA36" s="660"/>
      <c r="DB36" s="660"/>
      <c r="DC36" s="661"/>
      <c r="DD36" s="634">
        <v>1632784</v>
      </c>
      <c r="DE36" s="626"/>
      <c r="DF36" s="626"/>
      <c r="DG36" s="626"/>
      <c r="DH36" s="626"/>
      <c r="DI36" s="626"/>
      <c r="DJ36" s="626"/>
      <c r="DK36" s="627"/>
      <c r="DL36" s="634">
        <v>936352</v>
      </c>
      <c r="DM36" s="626"/>
      <c r="DN36" s="626"/>
      <c r="DO36" s="626"/>
      <c r="DP36" s="626"/>
      <c r="DQ36" s="626"/>
      <c r="DR36" s="626"/>
      <c r="DS36" s="626"/>
      <c r="DT36" s="626"/>
      <c r="DU36" s="626"/>
      <c r="DV36" s="627"/>
      <c r="DW36" s="630">
        <v>10.4</v>
      </c>
      <c r="DX36" s="655"/>
      <c r="DY36" s="655"/>
      <c r="DZ36" s="655"/>
      <c r="EA36" s="655"/>
      <c r="EB36" s="655"/>
      <c r="EC36" s="656"/>
    </row>
    <row r="37" spans="2:133" ht="11.25" customHeight="1">
      <c r="AQ37" s="704" t="s">
        <v>316</v>
      </c>
      <c r="AR37" s="705"/>
      <c r="AS37" s="705"/>
      <c r="AT37" s="705"/>
      <c r="AU37" s="705"/>
      <c r="AV37" s="705"/>
      <c r="AW37" s="705"/>
      <c r="AX37" s="705"/>
      <c r="AY37" s="706"/>
      <c r="AZ37" s="625">
        <v>156119</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3397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784216</v>
      </c>
      <c r="CS37" s="657"/>
      <c r="CT37" s="657"/>
      <c r="CU37" s="657"/>
      <c r="CV37" s="657"/>
      <c r="CW37" s="657"/>
      <c r="CX37" s="657"/>
      <c r="CY37" s="658"/>
      <c r="CZ37" s="659">
        <v>4.7</v>
      </c>
      <c r="DA37" s="660"/>
      <c r="DB37" s="660"/>
      <c r="DC37" s="661"/>
      <c r="DD37" s="634">
        <v>782527</v>
      </c>
      <c r="DE37" s="657"/>
      <c r="DF37" s="657"/>
      <c r="DG37" s="657"/>
      <c r="DH37" s="657"/>
      <c r="DI37" s="657"/>
      <c r="DJ37" s="657"/>
      <c r="DK37" s="658"/>
      <c r="DL37" s="634">
        <v>778174</v>
      </c>
      <c r="DM37" s="657"/>
      <c r="DN37" s="657"/>
      <c r="DO37" s="657"/>
      <c r="DP37" s="657"/>
      <c r="DQ37" s="657"/>
      <c r="DR37" s="657"/>
      <c r="DS37" s="657"/>
      <c r="DT37" s="657"/>
      <c r="DU37" s="657"/>
      <c r="DV37" s="658"/>
      <c r="DW37" s="630">
        <v>8.6</v>
      </c>
      <c r="DX37" s="655"/>
      <c r="DY37" s="655"/>
      <c r="DZ37" s="655"/>
      <c r="EA37" s="655"/>
      <c r="EB37" s="655"/>
      <c r="EC37" s="656"/>
    </row>
    <row r="38" spans="2:133" ht="11.25" customHeight="1">
      <c r="AQ38" s="704" t="s">
        <v>319</v>
      </c>
      <c r="AR38" s="705"/>
      <c r="AS38" s="705"/>
      <c r="AT38" s="705"/>
      <c r="AU38" s="705"/>
      <c r="AV38" s="705"/>
      <c r="AW38" s="705"/>
      <c r="AX38" s="705"/>
      <c r="AY38" s="706"/>
      <c r="AZ38" s="625">
        <v>39267</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4995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1873249</v>
      </c>
      <c r="CS38" s="626"/>
      <c r="CT38" s="626"/>
      <c r="CU38" s="626"/>
      <c r="CV38" s="626"/>
      <c r="CW38" s="626"/>
      <c r="CX38" s="626"/>
      <c r="CY38" s="627"/>
      <c r="CZ38" s="659">
        <v>11.3</v>
      </c>
      <c r="DA38" s="660"/>
      <c r="DB38" s="660"/>
      <c r="DC38" s="661"/>
      <c r="DD38" s="634">
        <v>1678547</v>
      </c>
      <c r="DE38" s="626"/>
      <c r="DF38" s="626"/>
      <c r="DG38" s="626"/>
      <c r="DH38" s="626"/>
      <c r="DI38" s="626"/>
      <c r="DJ38" s="626"/>
      <c r="DK38" s="627"/>
      <c r="DL38" s="634">
        <v>1486303</v>
      </c>
      <c r="DM38" s="626"/>
      <c r="DN38" s="626"/>
      <c r="DO38" s="626"/>
      <c r="DP38" s="626"/>
      <c r="DQ38" s="626"/>
      <c r="DR38" s="626"/>
      <c r="DS38" s="626"/>
      <c r="DT38" s="626"/>
      <c r="DU38" s="626"/>
      <c r="DV38" s="627"/>
      <c r="DW38" s="630">
        <v>16.399999999999999</v>
      </c>
      <c r="DX38" s="655"/>
      <c r="DY38" s="655"/>
      <c r="DZ38" s="655"/>
      <c r="EA38" s="655"/>
      <c r="EB38" s="655"/>
      <c r="EC38" s="656"/>
    </row>
    <row r="39" spans="2:133" ht="11.25" customHeight="1">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103</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627123</v>
      </c>
      <c r="CS39" s="657"/>
      <c r="CT39" s="657"/>
      <c r="CU39" s="657"/>
      <c r="CV39" s="657"/>
      <c r="CW39" s="657"/>
      <c r="CX39" s="657"/>
      <c r="CY39" s="658"/>
      <c r="CZ39" s="659">
        <v>3.8</v>
      </c>
      <c r="DA39" s="660"/>
      <c r="DB39" s="660"/>
      <c r="DC39" s="661"/>
      <c r="DD39" s="634">
        <v>520454</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275697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151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32466</v>
      </c>
      <c r="CS40" s="626"/>
      <c r="CT40" s="626"/>
      <c r="CU40" s="626"/>
      <c r="CV40" s="626"/>
      <c r="CW40" s="626"/>
      <c r="CX40" s="626"/>
      <c r="CY40" s="627"/>
      <c r="CZ40" s="659">
        <v>0.2</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1064007</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449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2529190</v>
      </c>
      <c r="CS42" s="626"/>
      <c r="CT42" s="626"/>
      <c r="CU42" s="626"/>
      <c r="CV42" s="626"/>
      <c r="CW42" s="626"/>
      <c r="CX42" s="626"/>
      <c r="CY42" s="627"/>
      <c r="CZ42" s="659">
        <v>15.3</v>
      </c>
      <c r="DA42" s="708"/>
      <c r="DB42" s="708"/>
      <c r="DC42" s="709"/>
      <c r="DD42" s="634">
        <v>128443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33696</v>
      </c>
      <c r="CS43" s="657"/>
      <c r="CT43" s="657"/>
      <c r="CU43" s="657"/>
      <c r="CV43" s="657"/>
      <c r="CW43" s="657"/>
      <c r="CX43" s="657"/>
      <c r="CY43" s="658"/>
      <c r="CZ43" s="659">
        <v>0.2</v>
      </c>
      <c r="DA43" s="660"/>
      <c r="DB43" s="660"/>
      <c r="DC43" s="661"/>
      <c r="DD43" s="634">
        <v>10270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1877877</v>
      </c>
      <c r="CS44" s="626"/>
      <c r="CT44" s="626"/>
      <c r="CU44" s="626"/>
      <c r="CV44" s="626"/>
      <c r="CW44" s="626"/>
      <c r="CX44" s="626"/>
      <c r="CY44" s="627"/>
      <c r="CZ44" s="659">
        <v>11.4</v>
      </c>
      <c r="DA44" s="708"/>
      <c r="DB44" s="708"/>
      <c r="DC44" s="709"/>
      <c r="DD44" s="634">
        <v>96445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1073897</v>
      </c>
      <c r="CS45" s="657"/>
      <c r="CT45" s="657"/>
      <c r="CU45" s="657"/>
      <c r="CV45" s="657"/>
      <c r="CW45" s="657"/>
      <c r="CX45" s="657"/>
      <c r="CY45" s="658"/>
      <c r="CZ45" s="659">
        <v>6.5</v>
      </c>
      <c r="DA45" s="660"/>
      <c r="DB45" s="660"/>
      <c r="DC45" s="661"/>
      <c r="DD45" s="634">
        <v>11859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769171</v>
      </c>
      <c r="CS46" s="626"/>
      <c r="CT46" s="626"/>
      <c r="CU46" s="626"/>
      <c r="CV46" s="626"/>
      <c r="CW46" s="626"/>
      <c r="CX46" s="626"/>
      <c r="CY46" s="627"/>
      <c r="CZ46" s="659">
        <v>4.7</v>
      </c>
      <c r="DA46" s="708"/>
      <c r="DB46" s="708"/>
      <c r="DC46" s="709"/>
      <c r="DD46" s="634">
        <v>75877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651313</v>
      </c>
      <c r="CS47" s="657"/>
      <c r="CT47" s="657"/>
      <c r="CU47" s="657"/>
      <c r="CV47" s="657"/>
      <c r="CW47" s="657"/>
      <c r="CX47" s="657"/>
      <c r="CY47" s="658"/>
      <c r="CZ47" s="659">
        <v>3.9</v>
      </c>
      <c r="DA47" s="660"/>
      <c r="DB47" s="660"/>
      <c r="DC47" s="661"/>
      <c r="DD47" s="634">
        <v>31998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16519163</v>
      </c>
      <c r="CS49" s="693"/>
      <c r="CT49" s="693"/>
      <c r="CU49" s="693"/>
      <c r="CV49" s="693"/>
      <c r="CW49" s="693"/>
      <c r="CX49" s="693"/>
      <c r="CY49" s="720"/>
      <c r="CZ49" s="721">
        <v>100</v>
      </c>
      <c r="DA49" s="722"/>
      <c r="DB49" s="722"/>
      <c r="DC49" s="723"/>
      <c r="DD49" s="724">
        <v>10461390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17023</v>
      </c>
      <c r="R7" s="755"/>
      <c r="S7" s="755"/>
      <c r="T7" s="755"/>
      <c r="U7" s="755"/>
      <c r="V7" s="755">
        <v>16519</v>
      </c>
      <c r="W7" s="755"/>
      <c r="X7" s="755"/>
      <c r="Y7" s="755"/>
      <c r="Z7" s="755"/>
      <c r="AA7" s="755">
        <v>503</v>
      </c>
      <c r="AB7" s="755"/>
      <c r="AC7" s="755"/>
      <c r="AD7" s="755"/>
      <c r="AE7" s="756"/>
      <c r="AF7" s="757">
        <v>377</v>
      </c>
      <c r="AG7" s="758"/>
      <c r="AH7" s="758"/>
      <c r="AI7" s="758"/>
      <c r="AJ7" s="759"/>
      <c r="AK7" s="794">
        <v>211</v>
      </c>
      <c r="AL7" s="795"/>
      <c r="AM7" s="795"/>
      <c r="AN7" s="795"/>
      <c r="AO7" s="795"/>
      <c r="AP7" s="795">
        <v>22596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556</v>
      </c>
      <c r="BS7" s="798" t="s">
        <v>547</v>
      </c>
      <c r="BT7" s="799"/>
      <c r="BU7" s="799"/>
      <c r="BV7" s="799"/>
      <c r="BW7" s="799"/>
      <c r="BX7" s="799"/>
      <c r="BY7" s="799"/>
      <c r="BZ7" s="799"/>
      <c r="CA7" s="799"/>
      <c r="CB7" s="799"/>
      <c r="CC7" s="799"/>
      <c r="CD7" s="799"/>
      <c r="CE7" s="799"/>
      <c r="CF7" s="799"/>
      <c r="CG7" s="800"/>
      <c r="CH7" s="791">
        <v>0</v>
      </c>
      <c r="CI7" s="792"/>
      <c r="CJ7" s="792"/>
      <c r="CK7" s="792"/>
      <c r="CL7" s="793"/>
      <c r="CM7" s="791">
        <v>242</v>
      </c>
      <c r="CN7" s="792"/>
      <c r="CO7" s="792"/>
      <c r="CP7" s="792"/>
      <c r="CQ7" s="793"/>
      <c r="CR7" s="791">
        <v>3</v>
      </c>
      <c r="CS7" s="792"/>
      <c r="CT7" s="792"/>
      <c r="CU7" s="792"/>
      <c r="CV7" s="793"/>
      <c r="CW7" s="791">
        <v>9</v>
      </c>
      <c r="CX7" s="792"/>
      <c r="CY7" s="792"/>
      <c r="CZ7" s="792"/>
      <c r="DA7" s="793"/>
      <c r="DB7" s="791" t="s">
        <v>555</v>
      </c>
      <c r="DC7" s="792"/>
      <c r="DD7" s="792"/>
      <c r="DE7" s="792"/>
      <c r="DF7" s="793"/>
      <c r="DG7" s="791">
        <v>294</v>
      </c>
      <c r="DH7" s="792"/>
      <c r="DI7" s="792"/>
      <c r="DJ7" s="792"/>
      <c r="DK7" s="793"/>
      <c r="DL7" s="791">
        <v>250</v>
      </c>
      <c r="DM7" s="792"/>
      <c r="DN7" s="792"/>
      <c r="DO7" s="792"/>
      <c r="DP7" s="793"/>
      <c r="DQ7" s="791">
        <v>2</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-10</v>
      </c>
      <c r="CI8" s="802"/>
      <c r="CJ8" s="802"/>
      <c r="CK8" s="802"/>
      <c r="CL8" s="803"/>
      <c r="CM8" s="801">
        <v>41</v>
      </c>
      <c r="CN8" s="802"/>
      <c r="CO8" s="802"/>
      <c r="CP8" s="802"/>
      <c r="CQ8" s="803"/>
      <c r="CR8" s="801">
        <v>124</v>
      </c>
      <c r="CS8" s="802"/>
      <c r="CT8" s="802"/>
      <c r="CU8" s="802"/>
      <c r="CV8" s="803"/>
      <c r="CW8" s="801" t="s">
        <v>552</v>
      </c>
      <c r="CX8" s="802"/>
      <c r="CY8" s="802"/>
      <c r="CZ8" s="802"/>
      <c r="DA8" s="803"/>
      <c r="DB8" s="801" t="s">
        <v>552</v>
      </c>
      <c r="DC8" s="802"/>
      <c r="DD8" s="802"/>
      <c r="DE8" s="802"/>
      <c r="DF8" s="803"/>
      <c r="DG8" s="801" t="s">
        <v>552</v>
      </c>
      <c r="DH8" s="802"/>
      <c r="DI8" s="802"/>
      <c r="DJ8" s="802"/>
      <c r="DK8" s="803"/>
      <c r="DL8" s="801" t="s">
        <v>552</v>
      </c>
      <c r="DM8" s="802"/>
      <c r="DN8" s="802"/>
      <c r="DO8" s="802"/>
      <c r="DP8" s="803"/>
      <c r="DQ8" s="801" t="s">
        <v>552</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549</v>
      </c>
      <c r="BT9" s="789"/>
      <c r="BU9" s="789"/>
      <c r="BV9" s="789"/>
      <c r="BW9" s="789"/>
      <c r="BX9" s="789"/>
      <c r="BY9" s="789"/>
      <c r="BZ9" s="789"/>
      <c r="CA9" s="789"/>
      <c r="CB9" s="789"/>
      <c r="CC9" s="789"/>
      <c r="CD9" s="789"/>
      <c r="CE9" s="789"/>
      <c r="CF9" s="789"/>
      <c r="CG9" s="790"/>
      <c r="CH9" s="801">
        <v>0</v>
      </c>
      <c r="CI9" s="802"/>
      <c r="CJ9" s="802"/>
      <c r="CK9" s="802"/>
      <c r="CL9" s="803"/>
      <c r="CM9" s="801">
        <v>35</v>
      </c>
      <c r="CN9" s="802"/>
      <c r="CO9" s="802"/>
      <c r="CP9" s="802"/>
      <c r="CQ9" s="803"/>
      <c r="CR9" s="801">
        <v>2</v>
      </c>
      <c r="CS9" s="802"/>
      <c r="CT9" s="802"/>
      <c r="CU9" s="802"/>
      <c r="CV9" s="803"/>
      <c r="CW9" s="801" t="s">
        <v>552</v>
      </c>
      <c r="CX9" s="802"/>
      <c r="CY9" s="802"/>
      <c r="CZ9" s="802"/>
      <c r="DA9" s="803"/>
      <c r="DB9" s="801" t="s">
        <v>552</v>
      </c>
      <c r="DC9" s="802"/>
      <c r="DD9" s="802"/>
      <c r="DE9" s="802"/>
      <c r="DF9" s="803"/>
      <c r="DG9" s="801" t="s">
        <v>552</v>
      </c>
      <c r="DH9" s="802"/>
      <c r="DI9" s="802"/>
      <c r="DJ9" s="802"/>
      <c r="DK9" s="803"/>
      <c r="DL9" s="801" t="s">
        <v>552</v>
      </c>
      <c r="DM9" s="802"/>
      <c r="DN9" s="802"/>
      <c r="DO9" s="802"/>
      <c r="DP9" s="803"/>
      <c r="DQ9" s="801" t="s">
        <v>552</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550</v>
      </c>
      <c r="BT10" s="789"/>
      <c r="BU10" s="789"/>
      <c r="BV10" s="789"/>
      <c r="BW10" s="789"/>
      <c r="BX10" s="789"/>
      <c r="BY10" s="789"/>
      <c r="BZ10" s="789"/>
      <c r="CA10" s="789"/>
      <c r="CB10" s="789"/>
      <c r="CC10" s="789"/>
      <c r="CD10" s="789"/>
      <c r="CE10" s="789"/>
      <c r="CF10" s="789"/>
      <c r="CG10" s="790"/>
      <c r="CH10" s="801">
        <v>1</v>
      </c>
      <c r="CI10" s="802"/>
      <c r="CJ10" s="802"/>
      <c r="CK10" s="802"/>
      <c r="CL10" s="803"/>
      <c r="CM10" s="801">
        <v>18</v>
      </c>
      <c r="CN10" s="802"/>
      <c r="CO10" s="802"/>
      <c r="CP10" s="802"/>
      <c r="CQ10" s="803"/>
      <c r="CR10" s="801">
        <v>1</v>
      </c>
      <c r="CS10" s="802"/>
      <c r="CT10" s="802"/>
      <c r="CU10" s="802"/>
      <c r="CV10" s="803"/>
      <c r="CW10" s="801" t="s">
        <v>552</v>
      </c>
      <c r="CX10" s="802"/>
      <c r="CY10" s="802"/>
      <c r="CZ10" s="802"/>
      <c r="DA10" s="803"/>
      <c r="DB10" s="801" t="s">
        <v>552</v>
      </c>
      <c r="DC10" s="802"/>
      <c r="DD10" s="802"/>
      <c r="DE10" s="802"/>
      <c r="DF10" s="803"/>
      <c r="DG10" s="801" t="s">
        <v>552</v>
      </c>
      <c r="DH10" s="802"/>
      <c r="DI10" s="802"/>
      <c r="DJ10" s="802"/>
      <c r="DK10" s="803"/>
      <c r="DL10" s="801" t="s">
        <v>552</v>
      </c>
      <c r="DM10" s="802"/>
      <c r="DN10" s="802"/>
      <c r="DO10" s="802"/>
      <c r="DP10" s="803"/>
      <c r="DQ10" s="801" t="s">
        <v>552</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551</v>
      </c>
      <c r="BT11" s="789"/>
      <c r="BU11" s="789"/>
      <c r="BV11" s="789"/>
      <c r="BW11" s="789"/>
      <c r="BX11" s="789"/>
      <c r="BY11" s="789"/>
      <c r="BZ11" s="789"/>
      <c r="CA11" s="789"/>
      <c r="CB11" s="789"/>
      <c r="CC11" s="789"/>
      <c r="CD11" s="789"/>
      <c r="CE11" s="789"/>
      <c r="CF11" s="789"/>
      <c r="CG11" s="790"/>
      <c r="CH11" s="801">
        <v>2</v>
      </c>
      <c r="CI11" s="802"/>
      <c r="CJ11" s="802"/>
      <c r="CK11" s="802"/>
      <c r="CL11" s="803"/>
      <c r="CM11" s="801">
        <v>378</v>
      </c>
      <c r="CN11" s="802"/>
      <c r="CO11" s="802"/>
      <c r="CP11" s="802"/>
      <c r="CQ11" s="803"/>
      <c r="CR11" s="801">
        <v>10</v>
      </c>
      <c r="CS11" s="802"/>
      <c r="CT11" s="802"/>
      <c r="CU11" s="802"/>
      <c r="CV11" s="803"/>
      <c r="CW11" s="801">
        <v>20</v>
      </c>
      <c r="CX11" s="802"/>
      <c r="CY11" s="802"/>
      <c r="CZ11" s="802"/>
      <c r="DA11" s="803"/>
      <c r="DB11" s="801" t="s">
        <v>552</v>
      </c>
      <c r="DC11" s="802"/>
      <c r="DD11" s="802"/>
      <c r="DE11" s="802"/>
      <c r="DF11" s="803"/>
      <c r="DG11" s="801" t="s">
        <v>552</v>
      </c>
      <c r="DH11" s="802"/>
      <c r="DI11" s="802"/>
      <c r="DJ11" s="802"/>
      <c r="DK11" s="803"/>
      <c r="DL11" s="801" t="s">
        <v>552</v>
      </c>
      <c r="DM11" s="802"/>
      <c r="DN11" s="802"/>
      <c r="DO11" s="802"/>
      <c r="DP11" s="803"/>
      <c r="DQ11" s="801" t="s">
        <v>552</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17023</v>
      </c>
      <c r="R23" s="814"/>
      <c r="S23" s="814"/>
      <c r="T23" s="814"/>
      <c r="U23" s="814"/>
      <c r="V23" s="814">
        <v>16519</v>
      </c>
      <c r="W23" s="814"/>
      <c r="X23" s="814"/>
      <c r="Y23" s="814"/>
      <c r="Z23" s="814"/>
      <c r="AA23" s="814">
        <v>503</v>
      </c>
      <c r="AB23" s="814"/>
      <c r="AC23" s="814"/>
      <c r="AD23" s="814"/>
      <c r="AE23" s="815"/>
      <c r="AF23" s="816">
        <v>377</v>
      </c>
      <c r="AG23" s="814"/>
      <c r="AH23" s="814"/>
      <c r="AI23" s="814"/>
      <c r="AJ23" s="817"/>
      <c r="AK23" s="818"/>
      <c r="AL23" s="819"/>
      <c r="AM23" s="819"/>
      <c r="AN23" s="819"/>
      <c r="AO23" s="819"/>
      <c r="AP23" s="814">
        <v>22596</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3529</v>
      </c>
      <c r="R28" s="843"/>
      <c r="S28" s="843"/>
      <c r="T28" s="843"/>
      <c r="U28" s="843"/>
      <c r="V28" s="843">
        <v>3395</v>
      </c>
      <c r="W28" s="843"/>
      <c r="X28" s="843"/>
      <c r="Y28" s="843"/>
      <c r="Z28" s="843"/>
      <c r="AA28" s="843">
        <v>135</v>
      </c>
      <c r="AB28" s="843"/>
      <c r="AC28" s="843"/>
      <c r="AD28" s="843"/>
      <c r="AE28" s="844"/>
      <c r="AF28" s="845">
        <v>135</v>
      </c>
      <c r="AG28" s="843"/>
      <c r="AH28" s="843"/>
      <c r="AI28" s="843"/>
      <c r="AJ28" s="846"/>
      <c r="AK28" s="847">
        <v>274</v>
      </c>
      <c r="AL28" s="838"/>
      <c r="AM28" s="838"/>
      <c r="AN28" s="838"/>
      <c r="AO28" s="838"/>
      <c r="AP28" s="838" t="s">
        <v>553</v>
      </c>
      <c r="AQ28" s="838"/>
      <c r="AR28" s="838"/>
      <c r="AS28" s="838"/>
      <c r="AT28" s="838"/>
      <c r="AU28" s="838" t="s">
        <v>552</v>
      </c>
      <c r="AV28" s="838"/>
      <c r="AW28" s="838"/>
      <c r="AX28" s="838"/>
      <c r="AY28" s="838"/>
      <c r="AZ28" s="839" t="s">
        <v>552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3</v>
      </c>
      <c r="R29" s="779"/>
      <c r="S29" s="779"/>
      <c r="T29" s="779"/>
      <c r="U29" s="779"/>
      <c r="V29" s="779">
        <v>3</v>
      </c>
      <c r="W29" s="779"/>
      <c r="X29" s="779"/>
      <c r="Y29" s="779"/>
      <c r="Z29" s="779"/>
      <c r="AA29" s="779">
        <v>0</v>
      </c>
      <c r="AB29" s="779"/>
      <c r="AC29" s="779"/>
      <c r="AD29" s="779"/>
      <c r="AE29" s="780"/>
      <c r="AF29" s="781">
        <v>0</v>
      </c>
      <c r="AG29" s="782"/>
      <c r="AH29" s="782"/>
      <c r="AI29" s="782"/>
      <c r="AJ29" s="783"/>
      <c r="AK29" s="850">
        <v>3</v>
      </c>
      <c r="AL29" s="851"/>
      <c r="AM29" s="851"/>
      <c r="AN29" s="851"/>
      <c r="AO29" s="851"/>
      <c r="AP29" s="851" t="s">
        <v>552</v>
      </c>
      <c r="AQ29" s="851"/>
      <c r="AR29" s="851"/>
      <c r="AS29" s="851"/>
      <c r="AT29" s="851"/>
      <c r="AU29" s="851" t="s">
        <v>552</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782</v>
      </c>
      <c r="R30" s="779"/>
      <c r="S30" s="779"/>
      <c r="T30" s="779"/>
      <c r="U30" s="779"/>
      <c r="V30" s="779">
        <v>782</v>
      </c>
      <c r="W30" s="779"/>
      <c r="X30" s="779"/>
      <c r="Y30" s="779"/>
      <c r="Z30" s="779"/>
      <c r="AA30" s="779">
        <v>0</v>
      </c>
      <c r="AB30" s="779"/>
      <c r="AC30" s="779"/>
      <c r="AD30" s="779"/>
      <c r="AE30" s="780"/>
      <c r="AF30" s="781">
        <v>0</v>
      </c>
      <c r="AG30" s="782"/>
      <c r="AH30" s="782"/>
      <c r="AI30" s="782"/>
      <c r="AJ30" s="783"/>
      <c r="AK30" s="850">
        <v>502</v>
      </c>
      <c r="AL30" s="851"/>
      <c r="AM30" s="851"/>
      <c r="AN30" s="851"/>
      <c r="AO30" s="851"/>
      <c r="AP30" s="851" t="s">
        <v>552</v>
      </c>
      <c r="AQ30" s="851"/>
      <c r="AR30" s="851"/>
      <c r="AS30" s="851"/>
      <c r="AT30" s="851"/>
      <c r="AU30" s="851" t="s">
        <v>552</v>
      </c>
      <c r="AV30" s="851"/>
      <c r="AW30" s="851"/>
      <c r="AX30" s="851"/>
      <c r="AY30" s="851"/>
      <c r="AZ30" s="852" t="s">
        <v>552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694</v>
      </c>
      <c r="R31" s="779"/>
      <c r="S31" s="779"/>
      <c r="T31" s="779"/>
      <c r="U31" s="779"/>
      <c r="V31" s="779">
        <v>656</v>
      </c>
      <c r="W31" s="779"/>
      <c r="X31" s="779"/>
      <c r="Y31" s="779"/>
      <c r="Z31" s="779"/>
      <c r="AA31" s="779">
        <v>38</v>
      </c>
      <c r="AB31" s="779"/>
      <c r="AC31" s="779"/>
      <c r="AD31" s="779"/>
      <c r="AE31" s="780"/>
      <c r="AF31" s="781">
        <v>370</v>
      </c>
      <c r="AG31" s="782"/>
      <c r="AH31" s="782"/>
      <c r="AI31" s="782"/>
      <c r="AJ31" s="783"/>
      <c r="AK31" s="850">
        <v>93</v>
      </c>
      <c r="AL31" s="851"/>
      <c r="AM31" s="851"/>
      <c r="AN31" s="851"/>
      <c r="AO31" s="851"/>
      <c r="AP31" s="851">
        <v>2204</v>
      </c>
      <c r="AQ31" s="851"/>
      <c r="AR31" s="851"/>
      <c r="AS31" s="851"/>
      <c r="AT31" s="851"/>
      <c r="AU31" s="851">
        <v>542</v>
      </c>
      <c r="AV31" s="851"/>
      <c r="AW31" s="851"/>
      <c r="AX31" s="851"/>
      <c r="AY31" s="851"/>
      <c r="AZ31" s="852" t="s">
        <v>552</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200</v>
      </c>
      <c r="R32" s="779"/>
      <c r="S32" s="779"/>
      <c r="T32" s="779"/>
      <c r="U32" s="779"/>
      <c r="V32" s="779">
        <v>199</v>
      </c>
      <c r="W32" s="779"/>
      <c r="X32" s="779"/>
      <c r="Y32" s="779"/>
      <c r="Z32" s="779"/>
      <c r="AA32" s="779">
        <v>0</v>
      </c>
      <c r="AB32" s="779"/>
      <c r="AC32" s="779"/>
      <c r="AD32" s="779"/>
      <c r="AE32" s="780"/>
      <c r="AF32" s="781">
        <v>0</v>
      </c>
      <c r="AG32" s="782"/>
      <c r="AH32" s="782"/>
      <c r="AI32" s="782"/>
      <c r="AJ32" s="783"/>
      <c r="AK32" s="850">
        <v>108</v>
      </c>
      <c r="AL32" s="851"/>
      <c r="AM32" s="851"/>
      <c r="AN32" s="851"/>
      <c r="AO32" s="851"/>
      <c r="AP32" s="851">
        <v>1076</v>
      </c>
      <c r="AQ32" s="851"/>
      <c r="AR32" s="851"/>
      <c r="AS32" s="851"/>
      <c r="AT32" s="851"/>
      <c r="AU32" s="851">
        <v>1003</v>
      </c>
      <c r="AV32" s="851"/>
      <c r="AW32" s="851"/>
      <c r="AX32" s="851"/>
      <c r="AY32" s="851"/>
      <c r="AZ32" s="852" t="s">
        <v>552</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902</v>
      </c>
      <c r="R33" s="779"/>
      <c r="S33" s="779"/>
      <c r="T33" s="779"/>
      <c r="U33" s="779"/>
      <c r="V33" s="779">
        <v>895</v>
      </c>
      <c r="W33" s="779"/>
      <c r="X33" s="779"/>
      <c r="Y33" s="779"/>
      <c r="Z33" s="779"/>
      <c r="AA33" s="779">
        <v>7</v>
      </c>
      <c r="AB33" s="779"/>
      <c r="AC33" s="779"/>
      <c r="AD33" s="779"/>
      <c r="AE33" s="780"/>
      <c r="AF33" s="781">
        <v>1</v>
      </c>
      <c r="AG33" s="782"/>
      <c r="AH33" s="782"/>
      <c r="AI33" s="782"/>
      <c r="AJ33" s="783"/>
      <c r="AK33" s="850">
        <v>280</v>
      </c>
      <c r="AL33" s="851"/>
      <c r="AM33" s="851"/>
      <c r="AN33" s="851"/>
      <c r="AO33" s="851"/>
      <c r="AP33" s="851">
        <v>4205</v>
      </c>
      <c r="AQ33" s="851"/>
      <c r="AR33" s="851"/>
      <c r="AS33" s="851"/>
      <c r="AT33" s="851"/>
      <c r="AU33" s="851">
        <v>4205</v>
      </c>
      <c r="AV33" s="851"/>
      <c r="AW33" s="851"/>
      <c r="AX33" s="851"/>
      <c r="AY33" s="851"/>
      <c r="AZ33" s="852" t="s">
        <v>552</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237</v>
      </c>
      <c r="R34" s="779"/>
      <c r="S34" s="779"/>
      <c r="T34" s="779"/>
      <c r="U34" s="779"/>
      <c r="V34" s="779">
        <v>237</v>
      </c>
      <c r="W34" s="779"/>
      <c r="X34" s="779"/>
      <c r="Y34" s="779"/>
      <c r="Z34" s="779"/>
      <c r="AA34" s="779">
        <v>0</v>
      </c>
      <c r="AB34" s="779"/>
      <c r="AC34" s="779"/>
      <c r="AD34" s="779"/>
      <c r="AE34" s="780"/>
      <c r="AF34" s="781">
        <v>0</v>
      </c>
      <c r="AG34" s="782"/>
      <c r="AH34" s="782"/>
      <c r="AI34" s="782"/>
      <c r="AJ34" s="783"/>
      <c r="AK34" s="850">
        <v>196</v>
      </c>
      <c r="AL34" s="851"/>
      <c r="AM34" s="851"/>
      <c r="AN34" s="851"/>
      <c r="AO34" s="851"/>
      <c r="AP34" s="851">
        <v>1388</v>
      </c>
      <c r="AQ34" s="851"/>
      <c r="AR34" s="851"/>
      <c r="AS34" s="851"/>
      <c r="AT34" s="851"/>
      <c r="AU34" s="851">
        <v>1388</v>
      </c>
      <c r="AV34" s="851"/>
      <c r="AW34" s="851"/>
      <c r="AX34" s="851"/>
      <c r="AY34" s="851"/>
      <c r="AZ34" s="852" t="s">
        <v>552</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506</v>
      </c>
      <c r="AG63" s="862"/>
      <c r="AH63" s="862"/>
      <c r="AI63" s="862"/>
      <c r="AJ63" s="863"/>
      <c r="AK63" s="864"/>
      <c r="AL63" s="859"/>
      <c r="AM63" s="859"/>
      <c r="AN63" s="859"/>
      <c r="AO63" s="859"/>
      <c r="AP63" s="862">
        <v>8873</v>
      </c>
      <c r="AQ63" s="862"/>
      <c r="AR63" s="862"/>
      <c r="AS63" s="862"/>
      <c r="AT63" s="862"/>
      <c r="AU63" s="862">
        <v>7138</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1251</v>
      </c>
      <c r="R68" s="886"/>
      <c r="S68" s="886"/>
      <c r="T68" s="886"/>
      <c r="U68" s="886"/>
      <c r="V68" s="886">
        <v>1230</v>
      </c>
      <c r="W68" s="886"/>
      <c r="X68" s="886"/>
      <c r="Y68" s="886"/>
      <c r="Z68" s="886"/>
      <c r="AA68" s="886">
        <v>21</v>
      </c>
      <c r="AB68" s="886"/>
      <c r="AC68" s="886"/>
      <c r="AD68" s="886"/>
      <c r="AE68" s="886"/>
      <c r="AF68" s="886">
        <v>14</v>
      </c>
      <c r="AG68" s="886"/>
      <c r="AH68" s="886"/>
      <c r="AI68" s="886"/>
      <c r="AJ68" s="886"/>
      <c r="AK68" s="886" t="s">
        <v>552</v>
      </c>
      <c r="AL68" s="886"/>
      <c r="AM68" s="886"/>
      <c r="AN68" s="886"/>
      <c r="AO68" s="886"/>
      <c r="AP68" s="886">
        <v>1084</v>
      </c>
      <c r="AQ68" s="886"/>
      <c r="AR68" s="886"/>
      <c r="AS68" s="886"/>
      <c r="AT68" s="886"/>
      <c r="AU68" s="886">
        <v>488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26</v>
      </c>
      <c r="R69" s="851"/>
      <c r="S69" s="851"/>
      <c r="T69" s="851"/>
      <c r="U69" s="851"/>
      <c r="V69" s="851">
        <v>25</v>
      </c>
      <c r="W69" s="851"/>
      <c r="X69" s="851"/>
      <c r="Y69" s="851"/>
      <c r="Z69" s="851"/>
      <c r="AA69" s="851">
        <v>1</v>
      </c>
      <c r="AB69" s="851"/>
      <c r="AC69" s="851"/>
      <c r="AD69" s="851"/>
      <c r="AE69" s="851"/>
      <c r="AF69" s="851">
        <v>1</v>
      </c>
      <c r="AG69" s="851"/>
      <c r="AH69" s="851"/>
      <c r="AI69" s="851"/>
      <c r="AJ69" s="851"/>
      <c r="AK69" s="851">
        <v>2</v>
      </c>
      <c r="AL69" s="851"/>
      <c r="AM69" s="851"/>
      <c r="AN69" s="851"/>
      <c r="AO69" s="851"/>
      <c r="AP69" s="851" t="s">
        <v>552</v>
      </c>
      <c r="AQ69" s="851"/>
      <c r="AR69" s="851"/>
      <c r="AS69" s="851"/>
      <c r="AT69" s="851"/>
      <c r="AU69" s="851" t="s">
        <v>552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6316</v>
      </c>
      <c r="R70" s="851"/>
      <c r="S70" s="851"/>
      <c r="T70" s="851"/>
      <c r="U70" s="851"/>
      <c r="V70" s="851">
        <v>6286</v>
      </c>
      <c r="W70" s="851"/>
      <c r="X70" s="851"/>
      <c r="Y70" s="851"/>
      <c r="Z70" s="851"/>
      <c r="AA70" s="851">
        <v>30</v>
      </c>
      <c r="AB70" s="851"/>
      <c r="AC70" s="851"/>
      <c r="AD70" s="851"/>
      <c r="AE70" s="851"/>
      <c r="AF70" s="851">
        <v>30</v>
      </c>
      <c r="AG70" s="851"/>
      <c r="AH70" s="851"/>
      <c r="AI70" s="851"/>
      <c r="AJ70" s="851"/>
      <c r="AK70" s="851">
        <v>171</v>
      </c>
      <c r="AL70" s="851"/>
      <c r="AM70" s="851"/>
      <c r="AN70" s="851"/>
      <c r="AO70" s="851"/>
      <c r="AP70" s="851" t="s">
        <v>554</v>
      </c>
      <c r="AQ70" s="851"/>
      <c r="AR70" s="851"/>
      <c r="AS70" s="851"/>
      <c r="AT70" s="851"/>
      <c r="AU70" s="851" t="s">
        <v>554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1243</v>
      </c>
      <c r="R71" s="851"/>
      <c r="S71" s="851"/>
      <c r="T71" s="851"/>
      <c r="U71" s="851"/>
      <c r="V71" s="851">
        <v>1230</v>
      </c>
      <c r="W71" s="851"/>
      <c r="X71" s="851"/>
      <c r="Y71" s="851"/>
      <c r="Z71" s="851"/>
      <c r="AA71" s="851">
        <v>13</v>
      </c>
      <c r="AB71" s="851"/>
      <c r="AC71" s="851"/>
      <c r="AD71" s="851"/>
      <c r="AE71" s="851"/>
      <c r="AF71" s="851">
        <v>13</v>
      </c>
      <c r="AG71" s="851"/>
      <c r="AH71" s="851"/>
      <c r="AI71" s="851"/>
      <c r="AJ71" s="851"/>
      <c r="AK71" s="851">
        <v>12</v>
      </c>
      <c r="AL71" s="851"/>
      <c r="AM71" s="851"/>
      <c r="AN71" s="851"/>
      <c r="AO71" s="851"/>
      <c r="AP71" s="851">
        <v>1828</v>
      </c>
      <c r="AQ71" s="851"/>
      <c r="AR71" s="851"/>
      <c r="AS71" s="851"/>
      <c r="AT71" s="851"/>
      <c r="AU71" s="851">
        <v>372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11787</v>
      </c>
      <c r="R72" s="851"/>
      <c r="S72" s="851"/>
      <c r="T72" s="851"/>
      <c r="U72" s="851"/>
      <c r="V72" s="851">
        <v>11536</v>
      </c>
      <c r="W72" s="851"/>
      <c r="X72" s="851"/>
      <c r="Y72" s="851"/>
      <c r="Z72" s="851"/>
      <c r="AA72" s="851">
        <v>251</v>
      </c>
      <c r="AB72" s="851"/>
      <c r="AC72" s="851"/>
      <c r="AD72" s="851"/>
      <c r="AE72" s="851"/>
      <c r="AF72" s="851">
        <v>251</v>
      </c>
      <c r="AG72" s="851"/>
      <c r="AH72" s="851"/>
      <c r="AI72" s="851"/>
      <c r="AJ72" s="851"/>
      <c r="AK72" s="851">
        <v>1690</v>
      </c>
      <c r="AL72" s="851"/>
      <c r="AM72" s="851"/>
      <c r="AN72" s="851"/>
      <c r="AO72" s="851"/>
      <c r="AP72" s="851" t="s">
        <v>552</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290</v>
      </c>
      <c r="R73" s="851"/>
      <c r="S73" s="851"/>
      <c r="T73" s="851"/>
      <c r="U73" s="851"/>
      <c r="V73" s="851">
        <v>253</v>
      </c>
      <c r="W73" s="851"/>
      <c r="X73" s="851"/>
      <c r="Y73" s="851"/>
      <c r="Z73" s="851"/>
      <c r="AA73" s="851">
        <v>37</v>
      </c>
      <c r="AB73" s="851"/>
      <c r="AC73" s="851"/>
      <c r="AD73" s="851"/>
      <c r="AE73" s="851"/>
      <c r="AF73" s="851">
        <v>37</v>
      </c>
      <c r="AG73" s="851"/>
      <c r="AH73" s="851"/>
      <c r="AI73" s="851"/>
      <c r="AJ73" s="851"/>
      <c r="AK73" s="851">
        <v>26</v>
      </c>
      <c r="AL73" s="851"/>
      <c r="AM73" s="851"/>
      <c r="AN73" s="851"/>
      <c r="AO73" s="851"/>
      <c r="AP73" s="851" t="s">
        <v>554</v>
      </c>
      <c r="AQ73" s="851"/>
      <c r="AR73" s="851"/>
      <c r="AS73" s="851"/>
      <c r="AT73" s="851"/>
      <c r="AU73" s="851" t="s">
        <v>554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110694</v>
      </c>
      <c r="R74" s="851"/>
      <c r="S74" s="851"/>
      <c r="T74" s="851"/>
      <c r="U74" s="851"/>
      <c r="V74" s="851">
        <v>107375</v>
      </c>
      <c r="W74" s="851"/>
      <c r="X74" s="851"/>
      <c r="Y74" s="851"/>
      <c r="Z74" s="851"/>
      <c r="AA74" s="851">
        <v>3318</v>
      </c>
      <c r="AB74" s="851"/>
      <c r="AC74" s="851"/>
      <c r="AD74" s="851"/>
      <c r="AE74" s="851"/>
      <c r="AF74" s="851">
        <v>3318</v>
      </c>
      <c r="AG74" s="851"/>
      <c r="AH74" s="851"/>
      <c r="AI74" s="851"/>
      <c r="AJ74" s="851"/>
      <c r="AK74" s="851" t="s">
        <v>552</v>
      </c>
      <c r="AL74" s="851"/>
      <c r="AM74" s="851"/>
      <c r="AN74" s="851"/>
      <c r="AO74" s="851"/>
      <c r="AP74" s="851" t="s">
        <v>552</v>
      </c>
      <c r="AQ74" s="851"/>
      <c r="AR74" s="851"/>
      <c r="AS74" s="851"/>
      <c r="AT74" s="851"/>
      <c r="AU74" s="851" t="s">
        <v>552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3664</v>
      </c>
      <c r="AG88" s="862"/>
      <c r="AH88" s="862"/>
      <c r="AI88" s="862"/>
      <c r="AJ88" s="862"/>
      <c r="AK88" s="859"/>
      <c r="AL88" s="859"/>
      <c r="AM88" s="859"/>
      <c r="AN88" s="859"/>
      <c r="AO88" s="859"/>
      <c r="AP88" s="862">
        <v>2912</v>
      </c>
      <c r="AQ88" s="862"/>
      <c r="AR88" s="862"/>
      <c r="AS88" s="862"/>
      <c r="AT88" s="862"/>
      <c r="AU88" s="862">
        <v>860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140</v>
      </c>
      <c r="CS102" s="870"/>
      <c r="CT102" s="870"/>
      <c r="CU102" s="870"/>
      <c r="CV102" s="913"/>
      <c r="CW102" s="912">
        <v>29</v>
      </c>
      <c r="CX102" s="870"/>
      <c r="CY102" s="870"/>
      <c r="CZ102" s="870"/>
      <c r="DA102" s="913"/>
      <c r="DB102" s="912" t="s">
        <v>557</v>
      </c>
      <c r="DC102" s="870"/>
      <c r="DD102" s="870"/>
      <c r="DE102" s="870"/>
      <c r="DF102" s="913"/>
      <c r="DG102" s="912">
        <v>294</v>
      </c>
      <c r="DH102" s="870"/>
      <c r="DI102" s="870"/>
      <c r="DJ102" s="870"/>
      <c r="DK102" s="913"/>
      <c r="DL102" s="912">
        <v>250</v>
      </c>
      <c r="DM102" s="870"/>
      <c r="DN102" s="870"/>
      <c r="DO102" s="870"/>
      <c r="DP102" s="913"/>
      <c r="DQ102" s="912">
        <v>2</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2129778</v>
      </c>
      <c r="AB110" s="922"/>
      <c r="AC110" s="922"/>
      <c r="AD110" s="922"/>
      <c r="AE110" s="923"/>
      <c r="AF110" s="924">
        <v>2155464</v>
      </c>
      <c r="AG110" s="922"/>
      <c r="AH110" s="922"/>
      <c r="AI110" s="922"/>
      <c r="AJ110" s="923"/>
      <c r="AK110" s="924">
        <v>2210958</v>
      </c>
      <c r="AL110" s="922"/>
      <c r="AM110" s="922"/>
      <c r="AN110" s="922"/>
      <c r="AO110" s="923"/>
      <c r="AP110" s="925">
        <v>31.4</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22277085</v>
      </c>
      <c r="BR110" s="957"/>
      <c r="BS110" s="957"/>
      <c r="BT110" s="957"/>
      <c r="BU110" s="957"/>
      <c r="BV110" s="957">
        <v>22436860</v>
      </c>
      <c r="BW110" s="957"/>
      <c r="BX110" s="957"/>
      <c r="BY110" s="957"/>
      <c r="BZ110" s="957"/>
      <c r="CA110" s="957">
        <v>22596266</v>
      </c>
      <c r="CB110" s="957"/>
      <c r="CC110" s="957"/>
      <c r="CD110" s="957"/>
      <c r="CE110" s="957"/>
      <c r="CF110" s="971">
        <v>321</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642722</v>
      </c>
      <c r="BR111" s="950"/>
      <c r="BS111" s="950"/>
      <c r="BT111" s="950"/>
      <c r="BU111" s="950"/>
      <c r="BV111" s="950">
        <v>620016</v>
      </c>
      <c r="BW111" s="950"/>
      <c r="BX111" s="950"/>
      <c r="BY111" s="950"/>
      <c r="BZ111" s="950"/>
      <c r="CA111" s="950">
        <v>581249</v>
      </c>
      <c r="CB111" s="950"/>
      <c r="CC111" s="950"/>
      <c r="CD111" s="950"/>
      <c r="CE111" s="950"/>
      <c r="CF111" s="944">
        <v>8.3000000000000007</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7312329</v>
      </c>
      <c r="BR112" s="950"/>
      <c r="BS112" s="950"/>
      <c r="BT112" s="950"/>
      <c r="BU112" s="950"/>
      <c r="BV112" s="950">
        <v>7269384</v>
      </c>
      <c r="BW112" s="950"/>
      <c r="BX112" s="950"/>
      <c r="BY112" s="950"/>
      <c r="BZ112" s="950"/>
      <c r="CA112" s="950">
        <v>7137508</v>
      </c>
      <c r="CB112" s="950"/>
      <c r="CC112" s="950"/>
      <c r="CD112" s="950"/>
      <c r="CE112" s="950"/>
      <c r="CF112" s="944">
        <v>101.4</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458511</v>
      </c>
      <c r="AB113" s="964"/>
      <c r="AC113" s="964"/>
      <c r="AD113" s="964"/>
      <c r="AE113" s="965"/>
      <c r="AF113" s="966">
        <v>502274</v>
      </c>
      <c r="AG113" s="964"/>
      <c r="AH113" s="964"/>
      <c r="AI113" s="964"/>
      <c r="AJ113" s="965"/>
      <c r="AK113" s="966">
        <v>471275</v>
      </c>
      <c r="AL113" s="964"/>
      <c r="AM113" s="964"/>
      <c r="AN113" s="964"/>
      <c r="AO113" s="965"/>
      <c r="AP113" s="967">
        <v>6.7</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988640</v>
      </c>
      <c r="BR113" s="950"/>
      <c r="BS113" s="950"/>
      <c r="BT113" s="950"/>
      <c r="BU113" s="950"/>
      <c r="BV113" s="950">
        <v>905077</v>
      </c>
      <c r="BW113" s="950"/>
      <c r="BX113" s="950"/>
      <c r="BY113" s="950"/>
      <c r="BZ113" s="950"/>
      <c r="CA113" s="950">
        <v>859992</v>
      </c>
      <c r="CB113" s="950"/>
      <c r="CC113" s="950"/>
      <c r="CD113" s="950"/>
      <c r="CE113" s="950"/>
      <c r="CF113" s="944">
        <v>12.2</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47189</v>
      </c>
      <c r="DH113" s="989"/>
      <c r="DI113" s="989"/>
      <c r="DJ113" s="989"/>
      <c r="DK113" s="990"/>
      <c r="DL113" s="991">
        <v>42831</v>
      </c>
      <c r="DM113" s="989"/>
      <c r="DN113" s="989"/>
      <c r="DO113" s="989"/>
      <c r="DP113" s="990"/>
      <c r="DQ113" s="991">
        <v>39259</v>
      </c>
      <c r="DR113" s="989"/>
      <c r="DS113" s="989"/>
      <c r="DT113" s="989"/>
      <c r="DU113" s="990"/>
      <c r="DV113" s="992">
        <v>0.6</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95869</v>
      </c>
      <c r="AB114" s="989"/>
      <c r="AC114" s="989"/>
      <c r="AD114" s="989"/>
      <c r="AE114" s="990"/>
      <c r="AF114" s="991">
        <v>114431</v>
      </c>
      <c r="AG114" s="989"/>
      <c r="AH114" s="989"/>
      <c r="AI114" s="989"/>
      <c r="AJ114" s="990"/>
      <c r="AK114" s="991">
        <v>127719</v>
      </c>
      <c r="AL114" s="989"/>
      <c r="AM114" s="989"/>
      <c r="AN114" s="989"/>
      <c r="AO114" s="990"/>
      <c r="AP114" s="992">
        <v>1.8</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3194443</v>
      </c>
      <c r="BR114" s="950"/>
      <c r="BS114" s="950"/>
      <c r="BT114" s="950"/>
      <c r="BU114" s="950"/>
      <c r="BV114" s="950">
        <v>3112545</v>
      </c>
      <c r="BW114" s="950"/>
      <c r="BX114" s="950"/>
      <c r="BY114" s="950"/>
      <c r="BZ114" s="950"/>
      <c r="CA114" s="950">
        <v>3081444</v>
      </c>
      <c r="CB114" s="950"/>
      <c r="CC114" s="950"/>
      <c r="CD114" s="950"/>
      <c r="CE114" s="950"/>
      <c r="CF114" s="944">
        <v>43.8</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106692</v>
      </c>
      <c r="AB115" s="964"/>
      <c r="AC115" s="964"/>
      <c r="AD115" s="964"/>
      <c r="AE115" s="965"/>
      <c r="AF115" s="966">
        <v>49451</v>
      </c>
      <c r="AG115" s="964"/>
      <c r="AH115" s="964"/>
      <c r="AI115" s="964"/>
      <c r="AJ115" s="965"/>
      <c r="AK115" s="966">
        <v>42389</v>
      </c>
      <c r="AL115" s="964"/>
      <c r="AM115" s="964"/>
      <c r="AN115" s="964"/>
      <c r="AO115" s="965"/>
      <c r="AP115" s="967">
        <v>0.6</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39984</v>
      </c>
      <c r="BR115" s="950"/>
      <c r="BS115" s="950"/>
      <c r="BT115" s="950"/>
      <c r="BU115" s="950"/>
      <c r="BV115" s="950">
        <v>47927</v>
      </c>
      <c r="BW115" s="950"/>
      <c r="BX115" s="950"/>
      <c r="BY115" s="950"/>
      <c r="BZ115" s="950"/>
      <c r="CA115" s="950">
        <v>1751</v>
      </c>
      <c r="CB115" s="950"/>
      <c r="CC115" s="950"/>
      <c r="CD115" s="950"/>
      <c r="CE115" s="950"/>
      <c r="CF115" s="944">
        <v>0</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385973</v>
      </c>
      <c r="DH115" s="989"/>
      <c r="DI115" s="989"/>
      <c r="DJ115" s="989"/>
      <c r="DK115" s="990"/>
      <c r="DL115" s="991">
        <v>390384</v>
      </c>
      <c r="DM115" s="989"/>
      <c r="DN115" s="989"/>
      <c r="DO115" s="989"/>
      <c r="DP115" s="990"/>
      <c r="DQ115" s="991">
        <v>393779</v>
      </c>
      <c r="DR115" s="989"/>
      <c r="DS115" s="989"/>
      <c r="DT115" s="989"/>
      <c r="DU115" s="990"/>
      <c r="DV115" s="992">
        <v>5.6</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82</v>
      </c>
      <c r="AB116" s="989"/>
      <c r="AC116" s="989"/>
      <c r="AD116" s="989"/>
      <c r="AE116" s="990"/>
      <c r="AF116" s="991">
        <v>5</v>
      </c>
      <c r="AG116" s="989"/>
      <c r="AH116" s="989"/>
      <c r="AI116" s="989"/>
      <c r="AJ116" s="990"/>
      <c r="AK116" s="991">
        <v>13</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98015</v>
      </c>
      <c r="DH116" s="989"/>
      <c r="DI116" s="989"/>
      <c r="DJ116" s="989"/>
      <c r="DK116" s="990"/>
      <c r="DL116" s="991">
        <v>71864</v>
      </c>
      <c r="DM116" s="989"/>
      <c r="DN116" s="989"/>
      <c r="DO116" s="989"/>
      <c r="DP116" s="990"/>
      <c r="DQ116" s="991">
        <v>50687</v>
      </c>
      <c r="DR116" s="989"/>
      <c r="DS116" s="989"/>
      <c r="DT116" s="989"/>
      <c r="DU116" s="990"/>
      <c r="DV116" s="992">
        <v>0.7</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2790932</v>
      </c>
      <c r="AB117" s="1007"/>
      <c r="AC117" s="1007"/>
      <c r="AD117" s="1007"/>
      <c r="AE117" s="1008"/>
      <c r="AF117" s="1009">
        <v>2821625</v>
      </c>
      <c r="AG117" s="1007"/>
      <c r="AH117" s="1007"/>
      <c r="AI117" s="1007"/>
      <c r="AJ117" s="1008"/>
      <c r="AK117" s="1009">
        <v>2852354</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437</v>
      </c>
      <c r="BP119" s="1036"/>
      <c r="BQ119" s="1027">
        <v>34455203</v>
      </c>
      <c r="BR119" s="1028"/>
      <c r="BS119" s="1028"/>
      <c r="BT119" s="1028"/>
      <c r="BU119" s="1028"/>
      <c r="BV119" s="1028">
        <v>34391809</v>
      </c>
      <c r="BW119" s="1028"/>
      <c r="BX119" s="1028"/>
      <c r="BY119" s="1028"/>
      <c r="BZ119" s="1028"/>
      <c r="CA119" s="1028">
        <v>34258210</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111545</v>
      </c>
      <c r="DH119" s="1014"/>
      <c r="DI119" s="1014"/>
      <c r="DJ119" s="1014"/>
      <c r="DK119" s="1015"/>
      <c r="DL119" s="1013">
        <v>114937</v>
      </c>
      <c r="DM119" s="1014"/>
      <c r="DN119" s="1014"/>
      <c r="DO119" s="1014"/>
      <c r="DP119" s="1015"/>
      <c r="DQ119" s="1013">
        <v>97524</v>
      </c>
      <c r="DR119" s="1014"/>
      <c r="DS119" s="1014"/>
      <c r="DT119" s="1014"/>
      <c r="DU119" s="1015"/>
      <c r="DV119" s="1016">
        <v>1.4</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3277260</v>
      </c>
      <c r="BR120" s="957"/>
      <c r="BS120" s="957"/>
      <c r="BT120" s="957"/>
      <c r="BU120" s="957"/>
      <c r="BV120" s="957">
        <v>3862389</v>
      </c>
      <c r="BW120" s="957"/>
      <c r="BX120" s="957"/>
      <c r="BY120" s="957"/>
      <c r="BZ120" s="957"/>
      <c r="CA120" s="957">
        <v>4225440</v>
      </c>
      <c r="CB120" s="957"/>
      <c r="CC120" s="957"/>
      <c r="CD120" s="957"/>
      <c r="CE120" s="957"/>
      <c r="CF120" s="971">
        <v>60</v>
      </c>
      <c r="CG120" s="972"/>
      <c r="CH120" s="972"/>
      <c r="CI120" s="972"/>
      <c r="CJ120" s="972"/>
      <c r="CK120" s="1037" t="s">
        <v>441</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4000193</v>
      </c>
      <c r="DH120" s="957"/>
      <c r="DI120" s="957"/>
      <c r="DJ120" s="957"/>
      <c r="DK120" s="957"/>
      <c r="DL120" s="957">
        <v>4065965</v>
      </c>
      <c r="DM120" s="957"/>
      <c r="DN120" s="957"/>
      <c r="DO120" s="957"/>
      <c r="DP120" s="957"/>
      <c r="DQ120" s="957">
        <v>4204974</v>
      </c>
      <c r="DR120" s="957"/>
      <c r="DS120" s="957"/>
      <c r="DT120" s="957"/>
      <c r="DU120" s="957"/>
      <c r="DV120" s="958">
        <v>59.7</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58589</v>
      </c>
      <c r="AB121" s="989"/>
      <c r="AC121" s="989"/>
      <c r="AD121" s="989"/>
      <c r="AE121" s="990"/>
      <c r="AF121" s="991">
        <v>3965</v>
      </c>
      <c r="AG121" s="989"/>
      <c r="AH121" s="989"/>
      <c r="AI121" s="989"/>
      <c r="AJ121" s="990"/>
      <c r="AK121" s="991">
        <v>3965</v>
      </c>
      <c r="AL121" s="989"/>
      <c r="AM121" s="989"/>
      <c r="AN121" s="989"/>
      <c r="AO121" s="990"/>
      <c r="AP121" s="992">
        <v>0.1</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1988514</v>
      </c>
      <c r="BR121" s="950"/>
      <c r="BS121" s="950"/>
      <c r="BT121" s="950"/>
      <c r="BU121" s="950"/>
      <c r="BV121" s="950">
        <v>1843737</v>
      </c>
      <c r="BW121" s="950"/>
      <c r="BX121" s="950"/>
      <c r="BY121" s="950"/>
      <c r="BZ121" s="950"/>
      <c r="CA121" s="950">
        <v>2082653</v>
      </c>
      <c r="CB121" s="950"/>
      <c r="CC121" s="950"/>
      <c r="CD121" s="950"/>
      <c r="CE121" s="950"/>
      <c r="CF121" s="944">
        <v>29.6</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1590210</v>
      </c>
      <c r="DH121" s="950"/>
      <c r="DI121" s="950"/>
      <c r="DJ121" s="950"/>
      <c r="DK121" s="950"/>
      <c r="DL121" s="950">
        <v>1483430</v>
      </c>
      <c r="DM121" s="950"/>
      <c r="DN121" s="950"/>
      <c r="DO121" s="950"/>
      <c r="DP121" s="950"/>
      <c r="DQ121" s="950">
        <v>1387799</v>
      </c>
      <c r="DR121" s="950"/>
      <c r="DS121" s="950"/>
      <c r="DT121" s="950"/>
      <c r="DU121" s="950"/>
      <c r="DV121" s="951">
        <v>19.7</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18625228</v>
      </c>
      <c r="BR122" s="1028"/>
      <c r="BS122" s="1028"/>
      <c r="BT122" s="1028"/>
      <c r="BU122" s="1028"/>
      <c r="BV122" s="1028">
        <v>18655912</v>
      </c>
      <c r="BW122" s="1028"/>
      <c r="BX122" s="1028"/>
      <c r="BY122" s="1028"/>
      <c r="BZ122" s="1028"/>
      <c r="CA122" s="1028">
        <v>19071932</v>
      </c>
      <c r="CB122" s="1028"/>
      <c r="CC122" s="1028"/>
      <c r="CD122" s="1028"/>
      <c r="CE122" s="1028"/>
      <c r="CF122" s="1048">
        <v>270.89999999999998</v>
      </c>
      <c r="CG122" s="1049"/>
      <c r="CH122" s="1049"/>
      <c r="CI122" s="1049"/>
      <c r="CJ122" s="1049"/>
      <c r="CK122" s="1040"/>
      <c r="CL122" s="1041"/>
      <c r="CM122" s="1041"/>
      <c r="CN122" s="1041"/>
      <c r="CO122" s="1042"/>
      <c r="CP122" s="1050" t="s">
        <v>445</v>
      </c>
      <c r="CQ122" s="1051"/>
      <c r="CR122" s="1051"/>
      <c r="CS122" s="1051"/>
      <c r="CT122" s="1051"/>
      <c r="CU122" s="1051"/>
      <c r="CV122" s="1051"/>
      <c r="CW122" s="1051"/>
      <c r="CX122" s="1051"/>
      <c r="CY122" s="1051"/>
      <c r="CZ122" s="1051"/>
      <c r="DA122" s="1051"/>
      <c r="DB122" s="1051"/>
      <c r="DC122" s="1051"/>
      <c r="DD122" s="1051"/>
      <c r="DE122" s="1051"/>
      <c r="DF122" s="1052"/>
      <c r="DG122" s="949">
        <v>1043688</v>
      </c>
      <c r="DH122" s="950"/>
      <c r="DI122" s="950"/>
      <c r="DJ122" s="950"/>
      <c r="DK122" s="950"/>
      <c r="DL122" s="950">
        <v>1058929</v>
      </c>
      <c r="DM122" s="950"/>
      <c r="DN122" s="950"/>
      <c r="DO122" s="950"/>
      <c r="DP122" s="950"/>
      <c r="DQ122" s="950">
        <v>1002531</v>
      </c>
      <c r="DR122" s="950"/>
      <c r="DS122" s="950"/>
      <c r="DT122" s="950"/>
      <c r="DU122" s="950"/>
      <c r="DV122" s="951">
        <v>14.2</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411</v>
      </c>
      <c r="AB123" s="989"/>
      <c r="AC123" s="989"/>
      <c r="AD123" s="989"/>
      <c r="AE123" s="990"/>
      <c r="AF123" s="991" t="s">
        <v>411</v>
      </c>
      <c r="AG123" s="989"/>
      <c r="AH123" s="989"/>
      <c r="AI123" s="989"/>
      <c r="AJ123" s="990"/>
      <c r="AK123" s="991" t="s">
        <v>411</v>
      </c>
      <c r="AL123" s="989"/>
      <c r="AM123" s="989"/>
      <c r="AN123" s="989"/>
      <c r="AO123" s="990"/>
      <c r="AP123" s="992" t="s">
        <v>411</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446</v>
      </c>
      <c r="BP123" s="1036"/>
      <c r="BQ123" s="1095">
        <v>23891002</v>
      </c>
      <c r="BR123" s="1096"/>
      <c r="BS123" s="1096"/>
      <c r="BT123" s="1096"/>
      <c r="BU123" s="1096"/>
      <c r="BV123" s="1096">
        <v>24362038</v>
      </c>
      <c r="BW123" s="1096"/>
      <c r="BX123" s="1096"/>
      <c r="BY123" s="1096"/>
      <c r="BZ123" s="1096"/>
      <c r="CA123" s="1096">
        <v>25380025</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678238</v>
      </c>
      <c r="DH123" s="989"/>
      <c r="DI123" s="989"/>
      <c r="DJ123" s="989"/>
      <c r="DK123" s="990"/>
      <c r="DL123" s="991">
        <v>661060</v>
      </c>
      <c r="DM123" s="989"/>
      <c r="DN123" s="989"/>
      <c r="DO123" s="989"/>
      <c r="DP123" s="990"/>
      <c r="DQ123" s="991">
        <v>542204</v>
      </c>
      <c r="DR123" s="989"/>
      <c r="DS123" s="989"/>
      <c r="DT123" s="989"/>
      <c r="DU123" s="990"/>
      <c r="DV123" s="992">
        <v>7.7</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150.1</v>
      </c>
      <c r="BR124" s="1058"/>
      <c r="BS124" s="1058"/>
      <c r="BT124" s="1058"/>
      <c r="BU124" s="1058"/>
      <c r="BV124" s="1058">
        <v>140.19999999999999</v>
      </c>
      <c r="BW124" s="1058"/>
      <c r="BX124" s="1058"/>
      <c r="BY124" s="1058"/>
      <c r="BZ124" s="1058"/>
      <c r="CA124" s="1058">
        <v>126.1</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411</v>
      </c>
      <c r="DH124" s="1014"/>
      <c r="DI124" s="1014"/>
      <c r="DJ124" s="1014"/>
      <c r="DK124" s="1015"/>
      <c r="DL124" s="1013" t="s">
        <v>411</v>
      </c>
      <c r="DM124" s="1014"/>
      <c r="DN124" s="1014"/>
      <c r="DO124" s="1014"/>
      <c r="DP124" s="1015"/>
      <c r="DQ124" s="1013" t="s">
        <v>411</v>
      </c>
      <c r="DR124" s="1014"/>
      <c r="DS124" s="1014"/>
      <c r="DT124" s="1014"/>
      <c r="DU124" s="1015"/>
      <c r="DV124" s="1016" t="s">
        <v>411</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411</v>
      </c>
      <c r="AB125" s="989"/>
      <c r="AC125" s="989"/>
      <c r="AD125" s="989"/>
      <c r="AE125" s="990"/>
      <c r="AF125" s="991" t="s">
        <v>411</v>
      </c>
      <c r="AG125" s="989"/>
      <c r="AH125" s="989"/>
      <c r="AI125" s="989"/>
      <c r="AJ125" s="990"/>
      <c r="AK125" s="991" t="s">
        <v>411</v>
      </c>
      <c r="AL125" s="989"/>
      <c r="AM125" s="989"/>
      <c r="AN125" s="989"/>
      <c r="AO125" s="990"/>
      <c r="AP125" s="992" t="s">
        <v>411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411</v>
      </c>
      <c r="DH125" s="957"/>
      <c r="DI125" s="957"/>
      <c r="DJ125" s="957"/>
      <c r="DK125" s="957"/>
      <c r="DL125" s="957" t="s">
        <v>411</v>
      </c>
      <c r="DM125" s="957"/>
      <c r="DN125" s="957"/>
      <c r="DO125" s="957"/>
      <c r="DP125" s="957"/>
      <c r="DQ125" s="957" t="s">
        <v>411</v>
      </c>
      <c r="DR125" s="957"/>
      <c r="DS125" s="957"/>
      <c r="DT125" s="957"/>
      <c r="DU125" s="957"/>
      <c r="DV125" s="958" t="s">
        <v>411</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43714</v>
      </c>
      <c r="AB126" s="989"/>
      <c r="AC126" s="989"/>
      <c r="AD126" s="989"/>
      <c r="AE126" s="990"/>
      <c r="AF126" s="991">
        <v>42075</v>
      </c>
      <c r="AG126" s="989"/>
      <c r="AH126" s="989"/>
      <c r="AI126" s="989"/>
      <c r="AJ126" s="990"/>
      <c r="AK126" s="991">
        <v>35942</v>
      </c>
      <c r="AL126" s="989"/>
      <c r="AM126" s="989"/>
      <c r="AN126" s="989"/>
      <c r="AO126" s="990"/>
      <c r="AP126" s="992">
        <v>0.5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v>39984</v>
      </c>
      <c r="DH126" s="950"/>
      <c r="DI126" s="950"/>
      <c r="DJ126" s="950"/>
      <c r="DK126" s="950"/>
      <c r="DL126" s="950">
        <v>47927</v>
      </c>
      <c r="DM126" s="950"/>
      <c r="DN126" s="950"/>
      <c r="DO126" s="950"/>
      <c r="DP126" s="950"/>
      <c r="DQ126" s="950">
        <v>1751</v>
      </c>
      <c r="DR126" s="950"/>
      <c r="DS126" s="950"/>
      <c r="DT126" s="950"/>
      <c r="DU126" s="950"/>
      <c r="DV126" s="951">
        <v>0</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4389</v>
      </c>
      <c r="AB127" s="989"/>
      <c r="AC127" s="989"/>
      <c r="AD127" s="989"/>
      <c r="AE127" s="990"/>
      <c r="AF127" s="991">
        <v>3411</v>
      </c>
      <c r="AG127" s="989"/>
      <c r="AH127" s="989"/>
      <c r="AI127" s="989"/>
      <c r="AJ127" s="990"/>
      <c r="AK127" s="991">
        <v>2482</v>
      </c>
      <c r="AL127" s="989"/>
      <c r="AM127" s="989"/>
      <c r="AN127" s="989"/>
      <c r="AO127" s="990"/>
      <c r="AP127" s="992">
        <v>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411</v>
      </c>
      <c r="DH127" s="950"/>
      <c r="DI127" s="950"/>
      <c r="DJ127" s="950"/>
      <c r="DK127" s="950"/>
      <c r="DL127" s="950" t="s">
        <v>411</v>
      </c>
      <c r="DM127" s="950"/>
      <c r="DN127" s="950"/>
      <c r="DO127" s="950"/>
      <c r="DP127" s="950"/>
      <c r="DQ127" s="950" t="s">
        <v>411</v>
      </c>
      <c r="DR127" s="950"/>
      <c r="DS127" s="950"/>
      <c r="DT127" s="950"/>
      <c r="DU127" s="950"/>
      <c r="DV127" s="951" t="s">
        <v>411</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124077</v>
      </c>
      <c r="AB128" s="1078"/>
      <c r="AC128" s="1078"/>
      <c r="AD128" s="1078"/>
      <c r="AE128" s="1079"/>
      <c r="AF128" s="1080">
        <v>90051</v>
      </c>
      <c r="AG128" s="1078"/>
      <c r="AH128" s="1078"/>
      <c r="AI128" s="1078"/>
      <c r="AJ128" s="1079"/>
      <c r="AK128" s="1080">
        <v>103042</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113</v>
      </c>
      <c r="BG128" s="1085"/>
      <c r="BH128" s="1085"/>
      <c r="BI128" s="1085"/>
      <c r="BJ128" s="1085"/>
      <c r="BK128" s="1085"/>
      <c r="BL128" s="1086"/>
      <c r="BM128" s="1084">
        <v>13.55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8735976</v>
      </c>
      <c r="AB129" s="989"/>
      <c r="AC129" s="989"/>
      <c r="AD129" s="989"/>
      <c r="AE129" s="990"/>
      <c r="AF129" s="991">
        <v>8937129</v>
      </c>
      <c r="AG129" s="989"/>
      <c r="AH129" s="989"/>
      <c r="AI129" s="989"/>
      <c r="AJ129" s="990"/>
      <c r="AK129" s="991">
        <v>8846003</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113</v>
      </c>
      <c r="BG129" s="1099"/>
      <c r="BH129" s="1099"/>
      <c r="BI129" s="1099"/>
      <c r="BJ129" s="1099"/>
      <c r="BK129" s="1099"/>
      <c r="BL129" s="1100"/>
      <c r="BM129" s="1098">
        <v>18.55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1699109</v>
      </c>
      <c r="AB130" s="989"/>
      <c r="AC130" s="989"/>
      <c r="AD130" s="989"/>
      <c r="AE130" s="990"/>
      <c r="AF130" s="991">
        <v>1784271</v>
      </c>
      <c r="AG130" s="989"/>
      <c r="AH130" s="989"/>
      <c r="AI130" s="989"/>
      <c r="AJ130" s="990"/>
      <c r="AK130" s="991">
        <v>1806204</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13.4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7036867</v>
      </c>
      <c r="AB131" s="1014"/>
      <c r="AC131" s="1014"/>
      <c r="AD131" s="1014"/>
      <c r="AE131" s="1015"/>
      <c r="AF131" s="1013">
        <v>7152858</v>
      </c>
      <c r="AG131" s="1014"/>
      <c r="AH131" s="1014"/>
      <c r="AI131" s="1014"/>
      <c r="AJ131" s="1015"/>
      <c r="AK131" s="1013">
        <v>7039799</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126.1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13.752512299999999</v>
      </c>
      <c r="AB132" s="1130"/>
      <c r="AC132" s="1130"/>
      <c r="AD132" s="1130"/>
      <c r="AE132" s="1131"/>
      <c r="AF132" s="1132">
        <v>13.243699230000001</v>
      </c>
      <c r="AG132" s="1130"/>
      <c r="AH132" s="1130"/>
      <c r="AI132" s="1130"/>
      <c r="AJ132" s="1131"/>
      <c r="AK132" s="1132">
        <v>13.39680295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14.9</v>
      </c>
      <c r="AB133" s="1113"/>
      <c r="AC133" s="1113"/>
      <c r="AD133" s="1113"/>
      <c r="AE133" s="1114"/>
      <c r="AF133" s="1112">
        <v>13.9</v>
      </c>
      <c r="AG133" s="1113"/>
      <c r="AH133" s="1113"/>
      <c r="AI133" s="1113"/>
      <c r="AJ133" s="1114"/>
      <c r="AK133" s="1112">
        <v>13.4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2.1653543307086616" right="0" top="0.59055118110236227" bottom="0.59055118110236227" header="0.39370078740157483" footer="0.39370078740157483"/>
  <pageSetup paperSize="8" scale="2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W4" sqref="W4"/>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2353774</v>
      </c>
      <c r="L9" s="266">
        <v>96787</v>
      </c>
      <c r="M9" s="267">
        <v>82785</v>
      </c>
      <c r="N9" s="268">
        <v>16.899999999999999</v>
      </c>
    </row>
    <row r="10" spans="1:16">
      <c r="A10" s="250"/>
      <c r="B10" s="246"/>
      <c r="C10" s="246"/>
      <c r="D10" s="246"/>
      <c r="E10" s="246"/>
      <c r="F10" s="246"/>
      <c r="G10" s="1152" t="s">
        <v>480</v>
      </c>
      <c r="H10" s="1153"/>
      <c r="I10" s="1153"/>
      <c r="J10" s="1154"/>
      <c r="K10" s="269">
        <v>67169</v>
      </c>
      <c r="L10" s="270">
        <v>2762</v>
      </c>
      <c r="M10" s="271">
        <v>6632</v>
      </c>
      <c r="N10" s="272">
        <v>-58.4</v>
      </c>
    </row>
    <row r="11" spans="1:16" ht="13.5" customHeight="1">
      <c r="A11" s="250"/>
      <c r="B11" s="246"/>
      <c r="C11" s="246"/>
      <c r="D11" s="246"/>
      <c r="E11" s="246"/>
      <c r="F11" s="246"/>
      <c r="G11" s="1152" t="s">
        <v>481</v>
      </c>
      <c r="H11" s="1153"/>
      <c r="I11" s="1153"/>
      <c r="J11" s="1154"/>
      <c r="K11" s="269">
        <v>408509</v>
      </c>
      <c r="L11" s="270">
        <v>16798</v>
      </c>
      <c r="M11" s="271">
        <v>9575</v>
      </c>
      <c r="N11" s="272">
        <v>75.400000000000006</v>
      </c>
    </row>
    <row r="12" spans="1:16" ht="13.5" customHeight="1">
      <c r="A12" s="250"/>
      <c r="B12" s="246"/>
      <c r="C12" s="246"/>
      <c r="D12" s="246"/>
      <c r="E12" s="246"/>
      <c r="F12" s="246"/>
      <c r="G12" s="1152" t="s">
        <v>482</v>
      </c>
      <c r="H12" s="1153"/>
      <c r="I12" s="1153"/>
      <c r="J12" s="1154"/>
      <c r="K12" s="269">
        <v>17672</v>
      </c>
      <c r="L12" s="270">
        <v>727</v>
      </c>
      <c r="M12" s="271">
        <v>961</v>
      </c>
      <c r="N12" s="272">
        <v>-24.3</v>
      </c>
    </row>
    <row r="13" spans="1:16" ht="13.5" customHeight="1">
      <c r="A13" s="250"/>
      <c r="B13" s="246"/>
      <c r="C13" s="246"/>
      <c r="D13" s="246"/>
      <c r="E13" s="246"/>
      <c r="F13" s="246"/>
      <c r="G13" s="1152" t="s">
        <v>483</v>
      </c>
      <c r="H13" s="1153"/>
      <c r="I13" s="1153"/>
      <c r="J13" s="1154"/>
      <c r="K13" s="269" t="s">
        <v>484</v>
      </c>
      <c r="L13" s="270" t="s">
        <v>484</v>
      </c>
      <c r="M13" s="271" t="s">
        <v>484</v>
      </c>
      <c r="N13" s="272" t="s">
        <v>484</v>
      </c>
    </row>
    <row r="14" spans="1:16" ht="13.5" customHeight="1">
      <c r="A14" s="250"/>
      <c r="B14" s="246"/>
      <c r="C14" s="246"/>
      <c r="D14" s="246"/>
      <c r="E14" s="246"/>
      <c r="F14" s="246"/>
      <c r="G14" s="1152" t="s">
        <v>485</v>
      </c>
      <c r="H14" s="1153"/>
      <c r="I14" s="1153"/>
      <c r="J14" s="1154"/>
      <c r="K14" s="269">
        <v>114656</v>
      </c>
      <c r="L14" s="270">
        <v>4715</v>
      </c>
      <c r="M14" s="271">
        <v>3403</v>
      </c>
      <c r="N14" s="272">
        <v>38.6</v>
      </c>
    </row>
    <row r="15" spans="1:16" ht="13.5" customHeight="1">
      <c r="A15" s="250"/>
      <c r="B15" s="246"/>
      <c r="C15" s="246"/>
      <c r="D15" s="246"/>
      <c r="E15" s="246"/>
      <c r="F15" s="246"/>
      <c r="G15" s="1152" t="s">
        <v>486</v>
      </c>
      <c r="H15" s="1153"/>
      <c r="I15" s="1153"/>
      <c r="J15" s="1154"/>
      <c r="K15" s="269">
        <v>33696</v>
      </c>
      <c r="L15" s="270">
        <v>1386</v>
      </c>
      <c r="M15" s="271">
        <v>1693</v>
      </c>
      <c r="N15" s="272">
        <v>-18.100000000000001</v>
      </c>
    </row>
    <row r="16" spans="1:16">
      <c r="A16" s="250"/>
      <c r="B16" s="246"/>
      <c r="C16" s="246"/>
      <c r="D16" s="246"/>
      <c r="E16" s="246"/>
      <c r="F16" s="246"/>
      <c r="G16" s="1155" t="s">
        <v>487</v>
      </c>
      <c r="H16" s="1156"/>
      <c r="I16" s="1156"/>
      <c r="J16" s="1157"/>
      <c r="K16" s="270">
        <v>-208569</v>
      </c>
      <c r="L16" s="270">
        <v>-8576</v>
      </c>
      <c r="M16" s="271">
        <v>-7791</v>
      </c>
      <c r="N16" s="272">
        <v>10.1</v>
      </c>
    </row>
    <row r="17" spans="1:16">
      <c r="A17" s="250"/>
      <c r="B17" s="246"/>
      <c r="C17" s="246"/>
      <c r="D17" s="246"/>
      <c r="E17" s="246"/>
      <c r="F17" s="246"/>
      <c r="G17" s="1155" t="s">
        <v>172</v>
      </c>
      <c r="H17" s="1156"/>
      <c r="I17" s="1156"/>
      <c r="J17" s="1157"/>
      <c r="K17" s="270">
        <v>2786907</v>
      </c>
      <c r="L17" s="270">
        <v>114598</v>
      </c>
      <c r="M17" s="271">
        <v>97258</v>
      </c>
      <c r="N17" s="272">
        <v>17.8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9.99</v>
      </c>
      <c r="L21" s="283">
        <v>9.18</v>
      </c>
      <c r="M21" s="284">
        <v>0.81</v>
      </c>
      <c r="N21" s="251"/>
      <c r="O21" s="285"/>
      <c r="P21" s="281"/>
    </row>
    <row r="22" spans="1:16" s="286" customFormat="1">
      <c r="A22" s="281"/>
      <c r="B22" s="251"/>
      <c r="C22" s="251"/>
      <c r="D22" s="251"/>
      <c r="E22" s="251"/>
      <c r="F22" s="251"/>
      <c r="G22" s="1147" t="s">
        <v>493</v>
      </c>
      <c r="H22" s="1148"/>
      <c r="I22" s="1148"/>
      <c r="J22" s="1149"/>
      <c r="K22" s="287">
        <v>95.7</v>
      </c>
      <c r="L22" s="288">
        <v>97.2</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2210958</v>
      </c>
      <c r="L32" s="296">
        <v>90915</v>
      </c>
      <c r="M32" s="297">
        <v>59261</v>
      </c>
      <c r="N32" s="298">
        <v>53.4</v>
      </c>
    </row>
    <row r="33" spans="1:16" ht="13.5" customHeight="1">
      <c r="A33" s="250"/>
      <c r="B33" s="246"/>
      <c r="C33" s="246"/>
      <c r="D33" s="246"/>
      <c r="E33" s="246"/>
      <c r="F33" s="246"/>
      <c r="G33" s="1163" t="s">
        <v>498</v>
      </c>
      <c r="H33" s="1164"/>
      <c r="I33" s="1164"/>
      <c r="J33" s="1165"/>
      <c r="K33" s="296" t="s">
        <v>484</v>
      </c>
      <c r="L33" s="296" t="s">
        <v>484</v>
      </c>
      <c r="M33" s="297" t="s">
        <v>484</v>
      </c>
      <c r="N33" s="298" t="s">
        <v>484</v>
      </c>
    </row>
    <row r="34" spans="1:16" ht="27" customHeight="1">
      <c r="A34" s="250"/>
      <c r="B34" s="246"/>
      <c r="C34" s="246"/>
      <c r="D34" s="246"/>
      <c r="E34" s="246"/>
      <c r="F34" s="246"/>
      <c r="G34" s="1163" t="s">
        <v>499</v>
      </c>
      <c r="H34" s="1164"/>
      <c r="I34" s="1164"/>
      <c r="J34" s="1165"/>
      <c r="K34" s="296" t="s">
        <v>484</v>
      </c>
      <c r="L34" s="296" t="s">
        <v>484</v>
      </c>
      <c r="M34" s="297">
        <v>53</v>
      </c>
      <c r="N34" s="298" t="s">
        <v>484</v>
      </c>
    </row>
    <row r="35" spans="1:16" ht="27" customHeight="1">
      <c r="A35" s="250"/>
      <c r="B35" s="246"/>
      <c r="C35" s="246"/>
      <c r="D35" s="246"/>
      <c r="E35" s="246"/>
      <c r="F35" s="246"/>
      <c r="G35" s="1163" t="s">
        <v>500</v>
      </c>
      <c r="H35" s="1164"/>
      <c r="I35" s="1164"/>
      <c r="J35" s="1165"/>
      <c r="K35" s="296">
        <v>471275</v>
      </c>
      <c r="L35" s="296">
        <v>19379</v>
      </c>
      <c r="M35" s="297">
        <v>16703</v>
      </c>
      <c r="N35" s="298">
        <v>16</v>
      </c>
    </row>
    <row r="36" spans="1:16" ht="27" customHeight="1">
      <c r="A36" s="250"/>
      <c r="B36" s="246"/>
      <c r="C36" s="246"/>
      <c r="D36" s="246"/>
      <c r="E36" s="246"/>
      <c r="F36" s="246"/>
      <c r="G36" s="1163" t="s">
        <v>501</v>
      </c>
      <c r="H36" s="1164"/>
      <c r="I36" s="1164"/>
      <c r="J36" s="1165"/>
      <c r="K36" s="296">
        <v>127719</v>
      </c>
      <c r="L36" s="296">
        <v>5252</v>
      </c>
      <c r="M36" s="297">
        <v>2887</v>
      </c>
      <c r="N36" s="298">
        <v>81.900000000000006</v>
      </c>
    </row>
    <row r="37" spans="1:16" ht="13.5" customHeight="1">
      <c r="A37" s="250"/>
      <c r="B37" s="246"/>
      <c r="C37" s="246"/>
      <c r="D37" s="246"/>
      <c r="E37" s="246"/>
      <c r="F37" s="246"/>
      <c r="G37" s="1163" t="s">
        <v>502</v>
      </c>
      <c r="H37" s="1164"/>
      <c r="I37" s="1164"/>
      <c r="J37" s="1165"/>
      <c r="K37" s="296">
        <v>42389</v>
      </c>
      <c r="L37" s="296">
        <v>1743</v>
      </c>
      <c r="M37" s="297">
        <v>465</v>
      </c>
      <c r="N37" s="298">
        <v>274.8</v>
      </c>
    </row>
    <row r="38" spans="1:16" ht="27" customHeight="1">
      <c r="A38" s="250"/>
      <c r="B38" s="246"/>
      <c r="C38" s="246"/>
      <c r="D38" s="246"/>
      <c r="E38" s="246"/>
      <c r="F38" s="246"/>
      <c r="G38" s="1166" t="s">
        <v>503</v>
      </c>
      <c r="H38" s="1167"/>
      <c r="I38" s="1167"/>
      <c r="J38" s="1168"/>
      <c r="K38" s="299">
        <v>13</v>
      </c>
      <c r="L38" s="299">
        <v>1</v>
      </c>
      <c r="M38" s="300">
        <v>4</v>
      </c>
      <c r="N38" s="301">
        <v>-75</v>
      </c>
      <c r="O38" s="295"/>
    </row>
    <row r="39" spans="1:16">
      <c r="A39" s="250"/>
      <c r="B39" s="246"/>
      <c r="C39" s="246"/>
      <c r="D39" s="246"/>
      <c r="E39" s="246"/>
      <c r="F39" s="246"/>
      <c r="G39" s="1166" t="s">
        <v>504</v>
      </c>
      <c r="H39" s="1167"/>
      <c r="I39" s="1167"/>
      <c r="J39" s="1168"/>
      <c r="K39" s="302">
        <v>-103042</v>
      </c>
      <c r="L39" s="302">
        <v>-4237</v>
      </c>
      <c r="M39" s="303">
        <v>-5840</v>
      </c>
      <c r="N39" s="304">
        <v>-27.4</v>
      </c>
      <c r="O39" s="295"/>
    </row>
    <row r="40" spans="1:16" ht="27" customHeight="1">
      <c r="A40" s="250"/>
      <c r="B40" s="246"/>
      <c r="C40" s="246"/>
      <c r="D40" s="246"/>
      <c r="E40" s="246"/>
      <c r="F40" s="246"/>
      <c r="G40" s="1163" t="s">
        <v>505</v>
      </c>
      <c r="H40" s="1164"/>
      <c r="I40" s="1164"/>
      <c r="J40" s="1165"/>
      <c r="K40" s="302">
        <v>-1806204</v>
      </c>
      <c r="L40" s="302">
        <v>-74271</v>
      </c>
      <c r="M40" s="303">
        <v>-50828</v>
      </c>
      <c r="N40" s="304">
        <v>46.1</v>
      </c>
      <c r="O40" s="295"/>
    </row>
    <row r="41" spans="1:16">
      <c r="A41" s="250"/>
      <c r="B41" s="246"/>
      <c r="C41" s="246"/>
      <c r="D41" s="246"/>
      <c r="E41" s="246"/>
      <c r="F41" s="246"/>
      <c r="G41" s="1169" t="s">
        <v>283</v>
      </c>
      <c r="H41" s="1170"/>
      <c r="I41" s="1170"/>
      <c r="J41" s="1171"/>
      <c r="K41" s="296">
        <v>943108</v>
      </c>
      <c r="L41" s="302">
        <v>38781</v>
      </c>
      <c r="M41" s="303">
        <v>22704</v>
      </c>
      <c r="N41" s="304">
        <v>70.8</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1225401</v>
      </c>
      <c r="J51" s="322">
        <v>48117</v>
      </c>
      <c r="K51" s="323">
        <v>-53.8</v>
      </c>
      <c r="L51" s="324">
        <v>75709</v>
      </c>
      <c r="M51" s="325">
        <v>12.7</v>
      </c>
      <c r="N51" s="326">
        <v>-66.5</v>
      </c>
    </row>
    <row r="52" spans="1:14">
      <c r="A52" s="250"/>
      <c r="B52" s="246"/>
      <c r="C52" s="246"/>
      <c r="D52" s="246"/>
      <c r="E52" s="246"/>
      <c r="F52" s="246"/>
      <c r="G52" s="327"/>
      <c r="H52" s="328" t="s">
        <v>516</v>
      </c>
      <c r="I52" s="329">
        <v>619243</v>
      </c>
      <c r="J52" s="330">
        <v>24316</v>
      </c>
      <c r="K52" s="331">
        <v>-57.2</v>
      </c>
      <c r="L52" s="332">
        <v>35212</v>
      </c>
      <c r="M52" s="333">
        <v>0</v>
      </c>
      <c r="N52" s="334">
        <v>-57.2</v>
      </c>
    </row>
    <row r="53" spans="1:14">
      <c r="A53" s="250"/>
      <c r="B53" s="246"/>
      <c r="C53" s="246"/>
      <c r="D53" s="246"/>
      <c r="E53" s="246"/>
      <c r="F53" s="246"/>
      <c r="G53" s="312" t="s">
        <v>517</v>
      </c>
      <c r="H53" s="313"/>
      <c r="I53" s="321">
        <v>2014281</v>
      </c>
      <c r="J53" s="322">
        <v>79777</v>
      </c>
      <c r="K53" s="323">
        <v>65.8</v>
      </c>
      <c r="L53" s="324">
        <v>90961</v>
      </c>
      <c r="M53" s="325">
        <v>20.100000000000001</v>
      </c>
      <c r="N53" s="326">
        <v>45.7</v>
      </c>
    </row>
    <row r="54" spans="1:14">
      <c r="A54" s="250"/>
      <c r="B54" s="246"/>
      <c r="C54" s="246"/>
      <c r="D54" s="246"/>
      <c r="E54" s="246"/>
      <c r="F54" s="246"/>
      <c r="G54" s="327"/>
      <c r="H54" s="328" t="s">
        <v>516</v>
      </c>
      <c r="I54" s="329">
        <v>823419</v>
      </c>
      <c r="J54" s="330">
        <v>32612</v>
      </c>
      <c r="K54" s="331">
        <v>34.1</v>
      </c>
      <c r="L54" s="332">
        <v>37720</v>
      </c>
      <c r="M54" s="333">
        <v>7.1</v>
      </c>
      <c r="N54" s="334">
        <v>27</v>
      </c>
    </row>
    <row r="55" spans="1:14">
      <c r="A55" s="250"/>
      <c r="B55" s="246"/>
      <c r="C55" s="246"/>
      <c r="D55" s="246"/>
      <c r="E55" s="246"/>
      <c r="F55" s="246"/>
      <c r="G55" s="312" t="s">
        <v>518</v>
      </c>
      <c r="H55" s="313"/>
      <c r="I55" s="321">
        <v>2931299</v>
      </c>
      <c r="J55" s="322">
        <v>117046</v>
      </c>
      <c r="K55" s="323">
        <v>46.7</v>
      </c>
      <c r="L55" s="324">
        <v>106614</v>
      </c>
      <c r="M55" s="325">
        <v>17.2</v>
      </c>
      <c r="N55" s="326">
        <v>29.5</v>
      </c>
    </row>
    <row r="56" spans="1:14">
      <c r="A56" s="250"/>
      <c r="B56" s="246"/>
      <c r="C56" s="246"/>
      <c r="D56" s="246"/>
      <c r="E56" s="246"/>
      <c r="F56" s="246"/>
      <c r="G56" s="327"/>
      <c r="H56" s="328" t="s">
        <v>516</v>
      </c>
      <c r="I56" s="329">
        <v>1699617</v>
      </c>
      <c r="J56" s="330">
        <v>67865</v>
      </c>
      <c r="K56" s="331">
        <v>108.1</v>
      </c>
      <c r="L56" s="332">
        <v>45545</v>
      </c>
      <c r="M56" s="333">
        <v>20.7</v>
      </c>
      <c r="N56" s="334">
        <v>87.4</v>
      </c>
    </row>
    <row r="57" spans="1:14">
      <c r="A57" s="250"/>
      <c r="B57" s="246"/>
      <c r="C57" s="246"/>
      <c r="D57" s="246"/>
      <c r="E57" s="246"/>
      <c r="F57" s="246"/>
      <c r="G57" s="312" t="s">
        <v>519</v>
      </c>
      <c r="H57" s="313"/>
      <c r="I57" s="321">
        <v>1151695</v>
      </c>
      <c r="J57" s="322">
        <v>46656</v>
      </c>
      <c r="K57" s="323">
        <v>-60.1</v>
      </c>
      <c r="L57" s="324">
        <v>63727</v>
      </c>
      <c r="M57" s="325">
        <v>-40.200000000000003</v>
      </c>
      <c r="N57" s="326">
        <v>-19.899999999999999</v>
      </c>
    </row>
    <row r="58" spans="1:14">
      <c r="A58" s="250"/>
      <c r="B58" s="246"/>
      <c r="C58" s="246"/>
      <c r="D58" s="246"/>
      <c r="E58" s="246"/>
      <c r="F58" s="246"/>
      <c r="G58" s="327"/>
      <c r="H58" s="328" t="s">
        <v>516</v>
      </c>
      <c r="I58" s="329">
        <v>267521</v>
      </c>
      <c r="J58" s="330">
        <v>10837</v>
      </c>
      <c r="K58" s="331">
        <v>-84</v>
      </c>
      <c r="L58" s="332">
        <v>34577</v>
      </c>
      <c r="M58" s="333">
        <v>-24.1</v>
      </c>
      <c r="N58" s="334">
        <v>-59.9</v>
      </c>
    </row>
    <row r="59" spans="1:14">
      <c r="A59" s="250"/>
      <c r="B59" s="246"/>
      <c r="C59" s="246"/>
      <c r="D59" s="246"/>
      <c r="E59" s="246"/>
      <c r="F59" s="246"/>
      <c r="G59" s="312" t="s">
        <v>520</v>
      </c>
      <c r="H59" s="313"/>
      <c r="I59" s="321">
        <v>1877877</v>
      </c>
      <c r="J59" s="322">
        <v>77219</v>
      </c>
      <c r="K59" s="323">
        <v>65.5</v>
      </c>
      <c r="L59" s="324">
        <v>66954</v>
      </c>
      <c r="M59" s="325">
        <v>5.0999999999999996</v>
      </c>
      <c r="N59" s="326">
        <v>60.4</v>
      </c>
    </row>
    <row r="60" spans="1:14">
      <c r="A60" s="250"/>
      <c r="B60" s="246"/>
      <c r="C60" s="246"/>
      <c r="D60" s="246"/>
      <c r="E60" s="246"/>
      <c r="F60" s="246"/>
      <c r="G60" s="327"/>
      <c r="H60" s="328" t="s">
        <v>516</v>
      </c>
      <c r="I60" s="335">
        <v>769171</v>
      </c>
      <c r="J60" s="330">
        <v>31628</v>
      </c>
      <c r="K60" s="331">
        <v>191.9</v>
      </c>
      <c r="L60" s="332">
        <v>37305</v>
      </c>
      <c r="M60" s="333">
        <v>7.9</v>
      </c>
      <c r="N60" s="334">
        <v>184</v>
      </c>
    </row>
    <row r="61" spans="1:14">
      <c r="A61" s="250"/>
      <c r="B61" s="246"/>
      <c r="C61" s="246"/>
      <c r="D61" s="246"/>
      <c r="E61" s="246"/>
      <c r="F61" s="246"/>
      <c r="G61" s="312" t="s">
        <v>521</v>
      </c>
      <c r="H61" s="336"/>
      <c r="I61" s="337">
        <v>1840111</v>
      </c>
      <c r="J61" s="338">
        <v>73763</v>
      </c>
      <c r="K61" s="339">
        <v>12.8</v>
      </c>
      <c r="L61" s="340">
        <v>80793</v>
      </c>
      <c r="M61" s="341">
        <v>3</v>
      </c>
      <c r="N61" s="326">
        <v>9.8000000000000007</v>
      </c>
    </row>
    <row r="62" spans="1:14">
      <c r="A62" s="250"/>
      <c r="B62" s="246"/>
      <c r="C62" s="246"/>
      <c r="D62" s="246"/>
      <c r="E62" s="246"/>
      <c r="F62" s="246"/>
      <c r="G62" s="327"/>
      <c r="H62" s="328" t="s">
        <v>516</v>
      </c>
      <c r="I62" s="329">
        <v>835794</v>
      </c>
      <c r="J62" s="330">
        <v>33452</v>
      </c>
      <c r="K62" s="331">
        <v>38.6</v>
      </c>
      <c r="L62" s="332">
        <v>38072</v>
      </c>
      <c r="M62" s="333">
        <v>2.2999999999999998</v>
      </c>
      <c r="N62" s="334">
        <v>36.299999999999997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P45" sqref="P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7.36</v>
      </c>
      <c r="G47" s="12">
        <v>7.24</v>
      </c>
      <c r="H47" s="12">
        <v>7.26</v>
      </c>
      <c r="I47" s="12">
        <v>7.1</v>
      </c>
      <c r="J47" s="13">
        <v>7.17</v>
      </c>
    </row>
    <row r="48" spans="2:10" ht="57.75" customHeight="1">
      <c r="B48" s="14"/>
      <c r="C48" s="1174" t="s">
        <v>4</v>
      </c>
      <c r="D48" s="1174"/>
      <c r="E48" s="1175"/>
      <c r="F48" s="15">
        <v>2.3199999999999998</v>
      </c>
      <c r="G48" s="16">
        <v>3.3</v>
      </c>
      <c r="H48" s="16">
        <v>5.89</v>
      </c>
      <c r="I48" s="16">
        <v>5.45</v>
      </c>
      <c r="J48" s="17">
        <v>4.26</v>
      </c>
    </row>
    <row r="49" spans="2:10" ht="57.75" customHeight="1" thickBot="1">
      <c r="B49" s="18"/>
      <c r="C49" s="1176" t="s">
        <v>5</v>
      </c>
      <c r="D49" s="1176"/>
      <c r="E49" s="1177"/>
      <c r="F49" s="19">
        <v>2.52</v>
      </c>
      <c r="G49" s="20">
        <v>1.02</v>
      </c>
      <c r="H49" s="20">
        <v>2.71</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2018-02-22T02:37:07Z</cp:lastPrinted>
  <dcterms:created xsi:type="dcterms:W3CDTF">2018-01-24T05:52:06Z</dcterms:created>
  <dcterms:modified xsi:type="dcterms:W3CDTF">2018-10-25T04:51:22Z</dcterms:modified>
  <cp:category/>
</cp:coreProperties>
</file>