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20114経営比較分析表（R02決算）\02.提出分\"/>
    </mc:Choice>
  </mc:AlternateContent>
  <workbookProtection workbookAlgorithmName="SHA-512" workbookHashValue="9oT6gejJsiCMtljAjAxKd10mzGG9Dtg+nUTqwQTu72UrxP/DDMg1u+Zv4rVnUISQaH3m9goaUV72AeJ1PkNyRw==" workbookSaltValue="IY0h/GfPH5NzY5C8oVkGL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P10" i="4"/>
  <c r="B10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<sst xmlns="http://schemas.openxmlformats.org/spreadsheetml/2006/main" count="320" uniqueCount="117">
  <si>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</si>
  <si>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</si>
  <si>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</si>
  <si>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</si>
  <si>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</si>
  <si>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</si>
  <si>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</si>
  <si>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</si>
  <si>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</si>
  <si>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</si>
  <si>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</si>
  <si>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</si>
  <si>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</si>
  <si>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</si>
  <si>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</si>
  <si>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</si>
  <si>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</si>
  <si>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</si>
  <si>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</si>
  <si>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</si>
  <si>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</si>
  <si>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</si>
  <si>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</si>
  <si>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</si>
  <si>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</si>
  <si>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</si>
  <si>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</si>
  <si>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</si>
  <si>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</si>
  <si>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</si>
  <si>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</si>
  <si>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</si>
  <si>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</si>
  <si>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</si>
  <si>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</si>
  <si>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</si>
  <si>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</si>
  <si>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</si>
  <si>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</si>
  <si>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</si>
  <si>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</si>
  <si>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</si>
  <si>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</si>
  <si>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</si>
  <si>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</si>
  <si>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</si>
  <si>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</si>
  <si>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</si>
  <si>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</si>
  <si>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</si>
  <si>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</si>
  <si>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</si>
  <si>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</si>
  <si>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</si>
  <si>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</si>
  <si>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</si>
  <si>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</si>
  <si>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</si>
  <si>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</si>
  <si>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</si>
  <si>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</si>
  <si>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</si>
  <si>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</si>
  <si>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</si>
  <si>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</si>
  <si>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</si>
  <si>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</si>
  <si>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</si>
  <si>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</si>
  <si>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</si>
  <si>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</si>
  <si>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</si>
  <si>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</si>
  <si>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</si>
  <si>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</si>
  <si>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</si>
  <si>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</si>
  <si>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</si>
  <si>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</si>
  <si>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</si>
  <si>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</si>
  <si>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</si>
  <si>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</si>
  <si>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</si>
  <si>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</si>
  <si>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</si>
  <si>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</si>
  <si>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</si>
  <si>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</si>
  <si>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</si>
  <si>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</si>
  <si>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</si>
  <si>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</si>
  <si>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</si>
  <si>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</si>
  <si>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</si>
  <si>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</si>
  <si>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</si>
  <si>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</si>
  <si>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</si>
  <si>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</si>
  <si>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</si>
  <si>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</si>
  <si>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</si>
  <si>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</si>
  <si>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</si>
  <si>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</si>
  <si>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</si>
  <si>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</si>
  <si>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</si>
  <si>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</si>
  <si>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</si>
  <si>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</si>
  <si>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</si>
  <si>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・現在のところ、管渠の破損等の状況に至っていない。
・管渠について、古いものでは布設から40年を経過しているが、まだ耐用年数を迎えておらず（管渠の標準耐用年数は50年）、また管渠調査にて損傷が確認されていないため、管渠更新は行っていない。ただし、今後は長寿命化へ向けての取組を行っていく必要がある。</t>
  </si>
  <si>
    <t>・今後も未接続世帯への働きかけを積極的に行い、水洗化率向上を図り、使用料収入を増加させるとともに、維持管理費の節減を行い、経営の健全化を図っていく必要がある。</t>
    <phoneticPr fontId="4"/>
  </si>
  <si>
    <t>・令和元年度以前の当該値がないが、これは本年度が法適化初年度のためである。
・経常収支比率と経費回収率は平均値より高いが、分流式下水道等に要する経費の割合が大きく、使用料収入で汚水処理費用が賄えていない状況にある。
・予算に占める企業債償還の割合が大きく、自主財源のみでは経営が成り立たず、一般会計からの繰入金に頼らざるをえない状況にある。このため、令和３年度に使用料改定を行う。
・企業債残高は減少傾向にある。
・水洗化率が向上している一方で、節水意識の向上、少子高齢化の進展及び人口減少等により、使用料収入が減少傾向にある。</t>
    <rPh sb="1" eb="3">
      <t>レイワ</t>
    </rPh>
    <rPh sb="3" eb="5">
      <t>ガンネン</t>
    </rPh>
    <rPh sb="5" eb="6">
      <t>ド</t>
    </rPh>
    <rPh sb="6" eb="8">
      <t>イゼン</t>
    </rPh>
    <rPh sb="9" eb="11">
      <t>トウガイ</t>
    </rPh>
    <rPh sb="11" eb="12">
      <t>チ</t>
    </rPh>
    <rPh sb="20" eb="23">
      <t>ホンネンド</t>
    </rPh>
    <rPh sb="24" eb="25">
      <t>ホウ</t>
    </rPh>
    <rPh sb="25" eb="26">
      <t>テキ</t>
    </rPh>
    <rPh sb="26" eb="27">
      <t>カ</t>
    </rPh>
    <rPh sb="27" eb="30">
      <t>ショネンド</t>
    </rPh>
    <rPh sb="82" eb="85">
      <t>シヨウリョウ</t>
    </rPh>
    <rPh sb="85" eb="87">
      <t>シュウニュウ</t>
    </rPh>
    <rPh sb="88" eb="90">
      <t>オスイ</t>
    </rPh>
    <rPh sb="90" eb="92">
      <t>ショリ</t>
    </rPh>
    <rPh sb="92" eb="94">
      <t>ヒヨウ</t>
    </rPh>
    <rPh sb="95" eb="96">
      <t>マカナ</t>
    </rPh>
    <rPh sb="101" eb="103">
      <t>ジョウキョウ</t>
    </rPh>
    <rPh sb="219" eb="221">
      <t>イッポウ</t>
    </rPh>
    <rPh sb="223" eb="227">
      <t>セッスイイシキ</t>
    </rPh>
    <rPh sb="228" eb="230">
      <t>コウジョウ</t>
    </rPh>
    <rPh sb="231" eb="236">
      <t>ショウシコウレイカ</t>
    </rPh>
    <rPh sb="237" eb="239">
      <t>シンテン</t>
    </rPh>
    <rPh sb="239" eb="240">
      <t>オヨ</t>
    </rPh>
    <rPh sb="241" eb="243">
      <t>ジンコウ</t>
    </rPh>
    <rPh sb="243" eb="245">
      <t>ゲンショウ</t>
    </rPh>
    <rPh sb="245" eb="246">
      <t>トウ</t>
    </rPh>
    <rPh sb="250" eb="253">
      <t>シヨウリョウ</t>
    </rPh>
    <rPh sb="253" eb="255">
      <t>シュウニュウ</t>
    </rPh>
    <rPh sb="256" eb="258">
      <t>ゲンショウ</t>
    </rPh>
    <rPh sb="258" eb="26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</si>
</sst>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2-4092-816E-67B30C3E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2-4092-816E-67B30C3E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B-499C-8E52-9CB3C0C48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B-499C-8E52-9CB3C0C48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1-45C2-A62D-C71F3497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1-45C2-A62D-C71F3497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E-4953-8E76-F7ECFE88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E-4953-8E76-F7ECFE88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90E-8100-6785E618B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7-490E-8100-6785E618B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3-49E3-B7E6-FFB25126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3-49E3-B7E6-FFB25126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D53-9E1F-1C084166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F-4D53-9E1F-1C084166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1-4DD6-A24E-8809CD77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D1-4DD6-A24E-8809CD77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572.55999999999995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9BA-A487-DBED3291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9BA-A487-DBED3291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146.55000000000001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8-4D0A-BD24-FB26B938F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8-4D0A-BD24-FB26B938F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C-41C8-876B-BB4D3FFF4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C-41C8-876B-BB4D3FFF4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安来市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37740</v>
      </c>
      <c r="AM8" s="51"/>
      <c r="AN8" s="51"/>
      <c r="AO8" s="51"/>
      <c r="AP8" s="51"/>
      <c r="AQ8" s="51"/>
      <c r="AR8" s="51"/>
      <c r="AS8" s="51"/>
      <c r="AT8" s="46">
        <f>データ!T6</f>
        <v>420.93</v>
      </c>
      <c r="AU8" s="46"/>
      <c r="AV8" s="46"/>
      <c r="AW8" s="46"/>
      <c r="AX8" s="46"/>
      <c r="AY8" s="46"/>
      <c r="AZ8" s="46"/>
      <c r="BA8" s="46"/>
      <c r="BB8" s="46">
        <f>データ!U6</f>
        <v>89.66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41.22</v>
      </c>
      <c r="J10" s="46"/>
      <c r="K10" s="46"/>
      <c r="L10" s="46"/>
      <c r="M10" s="46"/>
      <c r="N10" s="46"/>
      <c r="O10" s="46"/>
      <c r="P10" s="46">
        <f>データ!P6</f>
        <v>46.55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3439</v>
      </c>
      <c r="AE10" s="51"/>
      <c r="AF10" s="51"/>
      <c r="AG10" s="51"/>
      <c r="AH10" s="51"/>
      <c r="AI10" s="51"/>
      <c r="AJ10" s="51"/>
      <c r="AK10" s="2"/>
      <c r="AL10" s="51">
        <f>データ!V6</f>
        <v>17461</v>
      </c>
      <c r="AM10" s="51"/>
      <c r="AN10" s="51"/>
      <c r="AO10" s="51"/>
      <c r="AP10" s="51"/>
      <c r="AQ10" s="51"/>
      <c r="AR10" s="51"/>
      <c r="AS10" s="51"/>
      <c r="AT10" s="46">
        <f>データ!W6</f>
        <v>5.15</v>
      </c>
      <c r="AU10" s="46"/>
      <c r="AV10" s="46"/>
      <c r="AW10" s="46"/>
      <c r="AX10" s="46"/>
      <c r="AY10" s="46"/>
      <c r="AZ10" s="46"/>
      <c r="BA10" s="46"/>
      <c r="BB10" s="46">
        <f>データ!X6</f>
        <v>3390.49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GIVg9cUsHhkegu9zOTM1XkFoXg9lLnvaUoTv9K4nWNG2llV6He+sWvOTRV8OXmBaGWLteebANr4ryOBugAhJfQ==" saltValue="pNe5aPvX7wBQEd/N/BWjs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322067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>
        <f t="shared" si="3"/>
        <v>41.22</v>
      </c>
      <c r="P6" s="34">
        <f t="shared" si="3"/>
        <v>46.55</v>
      </c>
      <c r="Q6" s="34">
        <f t="shared" si="3"/>
        <v>100</v>
      </c>
      <c r="R6" s="34">
        <f t="shared" si="3"/>
        <v>3439</v>
      </c>
      <c r="S6" s="34">
        <f t="shared" si="3"/>
        <v>37740</v>
      </c>
      <c r="T6" s="34">
        <f t="shared" si="3"/>
        <v>420.93</v>
      </c>
      <c r="U6" s="34">
        <f t="shared" si="3"/>
        <v>89.66</v>
      </c>
      <c r="V6" s="34">
        <f t="shared" si="3"/>
        <v>17461</v>
      </c>
      <c r="W6" s="34">
        <f t="shared" si="3"/>
        <v>5.15</v>
      </c>
      <c r="X6" s="34">
        <f t="shared" si="3"/>
        <v>3390.49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119.57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18.36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20.22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55.6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572.55999999999995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789.08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146.55000000000001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88.25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149.88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176.37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56.72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85.52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3.08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20.78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1.34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322067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41.22</v>
      </c>
      <c r="P7" s="38">
        <v>46.55</v>
      </c>
      <c r="Q7" s="38">
        <v>100</v>
      </c>
      <c r="R7" s="38">
        <v>3439</v>
      </c>
      <c r="S7" s="38">
        <v>37740</v>
      </c>
      <c r="T7" s="38">
        <v>420.93</v>
      </c>
      <c r="U7" s="38">
        <v>89.66</v>
      </c>
      <c r="V7" s="38">
        <v>17461</v>
      </c>
      <c r="W7" s="38">
        <v>5.15</v>
      </c>
      <c r="X7" s="38">
        <v>3390.49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119.57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18.36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20.22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55.6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572.55999999999995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789.08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146.55000000000001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88.25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149.88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176.37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56.72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85.52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90.72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3.08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20.78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1.34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cp:lastPrinted>2022-01-14T08:28:59Z</cp:lastPrinted>
  <dcterms:created xsi:type="dcterms:W3CDTF">2021-12-03T07:16:56Z</dcterms:created>
  <dcterms:modified xsi:type="dcterms:W3CDTF">2022-01-14T08:29:05Z</dcterms:modified>
  <cp:category/>
</cp:coreProperties>
</file>