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<sst xmlns="http://schemas.openxmlformats.org/spreadsheetml/2006/main" count="226" uniqueCount="111">
  <si>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</si>
  <si>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</si>
  <si>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</si>
  <si>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</si>
  <si>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</si>
  <si>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</si>
  <si>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</si>
  <si>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</si>
  <si>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</si>
  <si>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</si>
  <si>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</si>
  <si>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</si>
  <si>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</si>
  <si>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</si>
  <si>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</si>
  <si>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</si>
  <si>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</si>
  <si>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</si>
  <si>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</si>
  <si>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</si>
  <si>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</si>
  <si>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</si>
  <si>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</si>
  <si>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</si>
  <si>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</si>
  <si>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</si>
  <si>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</si>
  <si>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</si>
  <si>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</si>
  <si>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</si>
  <si>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</si>
  <si>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</si>
  <si>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</si>
  <si>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</si>
  <si>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</si>
  <si>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</si>
  <si>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</si>
  <si>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</si>
  <si>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</si>
  <si>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</si>
  <si>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</si>
  <si>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</si>
  <si>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</si>
  <si>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</si>
  <si>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</si>
  <si>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</si>
  <si>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</si>
  <si>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</si>
  <si>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</si>
  <si>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</si>
  <si>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</si>
  <si>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</si>
  <si>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</si>
  <si>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</si>
  <si>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</si>
  <si>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</si>
  <si>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</si>
  <si>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</si>
  <si>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</si>
  <si>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</si>
  <si>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</si>
  <si>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</si>
  <si>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</si>
  <si>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</si>
  <si>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</si>
  <si>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</si>
  <si>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</si>
  <si>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</si>
  <si>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</si>
  <si>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</si>
  <si>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</si>
  <si>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</si>
  <si>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</si>
  <si>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</si>
  <si>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</si>
  <si>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</si>
  <si>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</si>
  <si>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</si>
  <si>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</si>
  <si>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</si>
  <si>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</si>
  <si>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</si>
  <si>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</si>
  <si>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</si>
  <si>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</si>
  <si>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</si>
  <si>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</si>
  <si>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</si>
  <si>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</si>
  <si>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</si>
  <si>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</si>
  <si>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</si>
  <si>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</si>
  <si>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</si>
  <si>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</si>
  <si>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</si>
  <si>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</si>
  <si>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</si>
  <si>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</si>
  <si>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</si>
  <si>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</si>
  <si>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</si>
  <si>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</si>
  <si>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</si>
  <si>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</si>
  <si>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</si>
  <si>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</si>
  <si>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</si>
  <si>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・布設した管渠はまだ新しく現状では問題ない。
・今後は長寿命化計画策定へ向けた取組を行っていく必要がある。</t>
    <rPh sb="1" eb="3">
      <t>フセツ</t>
    </rPh>
    <rPh sb="5" eb="7">
      <t>カンキョ</t>
    </rPh>
    <rPh sb="10" eb="11">
      <t>アタラ</t>
    </rPh>
    <rPh sb="13" eb="15">
      <t>ゲンジョウ</t>
    </rPh>
    <rPh sb="17" eb="19">
      <t>モンダイ</t>
    </rPh>
    <rPh sb="24" eb="26">
      <t>コンゴ</t>
    </rPh>
    <rPh sb="27" eb="28">
      <t>チョウ</t>
    </rPh>
    <rPh sb="28" eb="31">
      <t>ジュミョウカ</t>
    </rPh>
    <rPh sb="31" eb="33">
      <t>ケイカク</t>
    </rPh>
    <rPh sb="33" eb="35">
      <t>サクテイ</t>
    </rPh>
    <rPh sb="36" eb="37">
      <t>ム</t>
    </rPh>
    <rPh sb="39" eb="41">
      <t>トリクミ</t>
    </rPh>
    <rPh sb="42" eb="43">
      <t>オコナ</t>
    </rPh>
    <rPh sb="47" eb="49">
      <t>ヒツヨウ</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</si>
  <si>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</si>
  <si>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・微増ではあるが水洗化率の上昇に伴い、収益的収支比率・経費回収率は右肩上がり、汚水処理原価は右肩下がりとなってきている。
・事業完了しており、企業債償還のピークも過ぎているため、企業債残高は減少傾向にある。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ビゾウ</t>
    </rPh>
    <rPh sb="93" eb="96">
      <t>スイセンカ</t>
    </rPh>
    <rPh sb="96" eb="97">
      <t>リツ</t>
    </rPh>
    <rPh sb="98" eb="100">
      <t>ジョウショウ</t>
    </rPh>
    <rPh sb="101" eb="102">
      <t>トモナ</t>
    </rPh>
    <rPh sb="104" eb="107">
      <t>シュウエキテキ</t>
    </rPh>
    <rPh sb="107" eb="109">
      <t>シュウシ</t>
    </rPh>
    <rPh sb="109" eb="111">
      <t>ヒリツ</t>
    </rPh>
    <rPh sb="112" eb="114">
      <t>ケイヒ</t>
    </rPh>
    <rPh sb="114" eb="116">
      <t>カイシュウ</t>
    </rPh>
    <rPh sb="116" eb="117">
      <t>リツ</t>
    </rPh>
    <rPh sb="118" eb="120">
      <t>ミギカタ</t>
    </rPh>
    <rPh sb="120" eb="121">
      <t>ア</t>
    </rPh>
    <rPh sb="124" eb="126">
      <t>オスイ</t>
    </rPh>
    <rPh sb="126" eb="128">
      <t>ショリ</t>
    </rPh>
    <rPh sb="128" eb="130">
      <t>ゲンカ</t>
    </rPh>
    <rPh sb="131" eb="134">
      <t>ミギカタサ</t>
    </rPh>
    <rPh sb="147" eb="149">
      <t>ジギョウ</t>
    </rPh>
    <rPh sb="149" eb="151">
      <t>カンリョウ</t>
    </rPh>
    <rPh sb="156" eb="158">
      <t>キギョウ</t>
    </rPh>
    <rPh sb="158" eb="159">
      <t>サイ</t>
    </rPh>
    <rPh sb="159" eb="161">
      <t>ショウカン</t>
    </rPh>
    <rPh sb="166" eb="167">
      <t>ス</t>
    </rPh>
    <rPh sb="174" eb="176">
      <t>キギョウ</t>
    </rPh>
    <rPh sb="176" eb="177">
      <t>サイ</t>
    </rPh>
    <rPh sb="177" eb="179">
      <t>ザンダカ</t>
    </rPh>
    <rPh sb="180" eb="182">
      <t>ゲンショウ</t>
    </rPh>
    <rPh sb="182" eb="18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</si>
</sst>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98-42AD-A6FD-CC5A986C646B}"/>
            </c:ext>
          </c:extLst>
        </c:ser>
        <c:dLbls>
          <c:showLegendKey val="0"/>
          <c:showVal val="0"/>
          <c:showCatName val="0"/>
          <c:showSerName val="0"/>
          <c:showPercent val="0"/>
          <c:showBubbleSize val="0"/>
        </c:dLbls>
        <c:gapWidth val="150"/>
        <c:axId val="135269760"/>
        <c:axId val="135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extLst xmlns:c16r2="http://schemas.microsoft.com/office/drawing/2015/06/chart">
            <c:ext xmlns:c16="http://schemas.microsoft.com/office/drawing/2014/chart" uri="{C3380CC4-5D6E-409C-BE32-E72D297353CC}">
              <c16:uniqueId val="{00000001-E298-42AD-A6FD-CC5A986C646B}"/>
            </c:ext>
          </c:extLst>
        </c:ser>
        <c:dLbls>
          <c:showLegendKey val="0"/>
          <c:showVal val="0"/>
          <c:showCatName val="0"/>
          <c:showSerName val="0"/>
          <c:showPercent val="0"/>
          <c:showBubbleSize val="0"/>
        </c:dLbls>
        <c:marker val="1"/>
        <c:smooth val="0"/>
        <c:axId val="135269760"/>
        <c:axId val="135280128"/>
      </c:lineChart>
      <c:dateAx>
        <c:axId val="135269760"/>
        <c:scaling>
          <c:orientation val="minMax"/>
        </c:scaling>
        <c:delete val="1"/>
        <c:axPos val="b"/>
        <c:numFmt formatCode="ge" sourceLinked="1"/>
        <c:majorTickMark val="none"/>
        <c:minorTickMark val="none"/>
        <c:tickLblPos val="none"/>
        <c:crossAx val="135280128"/>
        <c:crosses val="autoZero"/>
        <c:auto val="1"/>
        <c:lblOffset val="100"/>
        <c:baseTimeUnit val="years"/>
      </c:dateAx>
      <c:valAx>
        <c:axId val="135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1F-4160-A1A0-94B07C131F10}"/>
            </c:ext>
          </c:extLst>
        </c:ser>
        <c:dLbls>
          <c:showLegendKey val="0"/>
          <c:showVal val="0"/>
          <c:showCatName val="0"/>
          <c:showSerName val="0"/>
          <c:showPercent val="0"/>
          <c:showBubbleSize val="0"/>
        </c:dLbls>
        <c:gapWidth val="150"/>
        <c:axId val="141655040"/>
        <c:axId val="1416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extLst xmlns:c16r2="http://schemas.microsoft.com/office/drawing/2015/06/chart">
            <c:ext xmlns:c16="http://schemas.microsoft.com/office/drawing/2014/chart" uri="{C3380CC4-5D6E-409C-BE32-E72D297353CC}">
              <c16:uniqueId val="{00000001-A41F-4160-A1A0-94B07C131F10}"/>
            </c:ext>
          </c:extLst>
        </c:ser>
        <c:dLbls>
          <c:showLegendKey val="0"/>
          <c:showVal val="0"/>
          <c:showCatName val="0"/>
          <c:showSerName val="0"/>
          <c:showPercent val="0"/>
          <c:showBubbleSize val="0"/>
        </c:dLbls>
        <c:marker val="1"/>
        <c:smooth val="0"/>
        <c:axId val="141655040"/>
        <c:axId val="141661312"/>
      </c:lineChart>
      <c:dateAx>
        <c:axId val="141655040"/>
        <c:scaling>
          <c:orientation val="minMax"/>
        </c:scaling>
        <c:delete val="1"/>
        <c:axPos val="b"/>
        <c:numFmt formatCode="ge" sourceLinked="1"/>
        <c:majorTickMark val="none"/>
        <c:minorTickMark val="none"/>
        <c:tickLblPos val="none"/>
        <c:crossAx val="141661312"/>
        <c:crosses val="autoZero"/>
        <c:auto val="1"/>
        <c:lblOffset val="100"/>
        <c:baseTimeUnit val="years"/>
      </c:dateAx>
      <c:valAx>
        <c:axId val="1416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80.48</c:v>
                </c:pt>
                <c:pt idx="1">
                  <c:v>82.04</c:v>
                </c:pt>
                <c:pt idx="2">
                  <c:v>83.6</c:v>
                </c:pt>
                <c:pt idx="3">
                  <c:v>84.31</c:v>
                </c:pt>
                <c:pt idx="4">
                  <c:v>85.23</c:v>
                </c:pt>
              </c:numCache>
            </c:numRef>
          </c:val>
          <c:extLst xmlns:c16r2="http://schemas.microsoft.com/office/drawing/2015/06/chart">
            <c:ext xmlns:c16="http://schemas.microsoft.com/office/drawing/2014/chart" uri="{C3380CC4-5D6E-409C-BE32-E72D297353CC}">
              <c16:uniqueId val="{00000000-5672-404F-958D-4AB71DF35C60}"/>
            </c:ext>
          </c:extLst>
        </c:ser>
        <c:dLbls>
          <c:showLegendKey val="0"/>
          <c:showVal val="0"/>
          <c:showCatName val="0"/>
          <c:showSerName val="0"/>
          <c:showPercent val="0"/>
          <c:showBubbleSize val="0"/>
        </c:dLbls>
        <c:gapWidth val="150"/>
        <c:axId val="141675904"/>
        <c:axId val="1416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extLst xmlns:c16r2="http://schemas.microsoft.com/office/drawing/2015/06/chart">
            <c:ext xmlns:c16="http://schemas.microsoft.com/office/drawing/2014/chart" uri="{C3380CC4-5D6E-409C-BE32-E72D297353CC}">
              <c16:uniqueId val="{00000001-5672-404F-958D-4AB71DF35C60}"/>
            </c:ext>
          </c:extLst>
        </c:ser>
        <c:dLbls>
          <c:showLegendKey val="0"/>
          <c:showVal val="0"/>
          <c:showCatName val="0"/>
          <c:showSerName val="0"/>
          <c:showPercent val="0"/>
          <c:showBubbleSize val="0"/>
        </c:dLbls>
        <c:marker val="1"/>
        <c:smooth val="0"/>
        <c:axId val="141675904"/>
        <c:axId val="141694464"/>
      </c:lineChart>
      <c:dateAx>
        <c:axId val="141675904"/>
        <c:scaling>
          <c:orientation val="minMax"/>
        </c:scaling>
        <c:delete val="1"/>
        <c:axPos val="b"/>
        <c:numFmt formatCode="ge" sourceLinked="1"/>
        <c:majorTickMark val="none"/>
        <c:minorTickMark val="none"/>
        <c:tickLblPos val="none"/>
        <c:crossAx val="141694464"/>
        <c:crosses val="autoZero"/>
        <c:auto val="1"/>
        <c:lblOffset val="100"/>
        <c:baseTimeUnit val="years"/>
      </c:dateAx>
      <c:valAx>
        <c:axId val="1416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49.92</c:v>
                </c:pt>
                <c:pt idx="1">
                  <c:v>51.71</c:v>
                </c:pt>
                <c:pt idx="2">
                  <c:v>57.07</c:v>
                </c:pt>
                <c:pt idx="3">
                  <c:v>59.6</c:v>
                </c:pt>
                <c:pt idx="4">
                  <c:v>68.11</c:v>
                </c:pt>
              </c:numCache>
            </c:numRef>
          </c:val>
          <c:extLst xmlns:c16r2="http://schemas.microsoft.com/office/drawing/2015/06/chart">
            <c:ext xmlns:c16="http://schemas.microsoft.com/office/drawing/2014/chart" uri="{C3380CC4-5D6E-409C-BE32-E72D297353CC}">
              <c16:uniqueId val="{00000000-8F3F-47CE-9E22-B588B18ECAAB}"/>
            </c:ext>
          </c:extLst>
        </c:ser>
        <c:dLbls>
          <c:showLegendKey val="0"/>
          <c:showVal val="0"/>
          <c:showCatName val="0"/>
          <c:showSerName val="0"/>
          <c:showPercent val="0"/>
          <c:showBubbleSize val="0"/>
        </c:dLbls>
        <c:gapWidth val="150"/>
        <c:axId val="135315456"/>
        <c:axId val="1353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3F-47CE-9E22-B588B18ECAAB}"/>
            </c:ext>
          </c:extLst>
        </c:ser>
        <c:dLbls>
          <c:showLegendKey val="0"/>
          <c:showVal val="0"/>
          <c:showCatName val="0"/>
          <c:showSerName val="0"/>
          <c:showPercent val="0"/>
          <c:showBubbleSize val="0"/>
        </c:dLbls>
        <c:marker val="1"/>
        <c:smooth val="0"/>
        <c:axId val="135315456"/>
        <c:axId val="135317376"/>
      </c:lineChart>
      <c:dateAx>
        <c:axId val="135315456"/>
        <c:scaling>
          <c:orientation val="minMax"/>
        </c:scaling>
        <c:delete val="1"/>
        <c:axPos val="b"/>
        <c:numFmt formatCode="ge" sourceLinked="1"/>
        <c:majorTickMark val="none"/>
        <c:minorTickMark val="none"/>
        <c:tickLblPos val="none"/>
        <c:crossAx val="135317376"/>
        <c:crosses val="autoZero"/>
        <c:auto val="1"/>
        <c:lblOffset val="100"/>
        <c:baseTimeUnit val="years"/>
      </c:dateAx>
      <c:valAx>
        <c:axId val="1353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7B-422E-A02C-B1A1173F207B}"/>
            </c:ext>
          </c:extLst>
        </c:ser>
        <c:dLbls>
          <c:showLegendKey val="0"/>
          <c:showVal val="0"/>
          <c:showCatName val="0"/>
          <c:showSerName val="0"/>
          <c:showPercent val="0"/>
          <c:showBubbleSize val="0"/>
        </c:dLbls>
        <c:gapWidth val="150"/>
        <c:axId val="141386112"/>
        <c:axId val="1413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7B-422E-A02C-B1A1173F207B}"/>
            </c:ext>
          </c:extLst>
        </c:ser>
        <c:dLbls>
          <c:showLegendKey val="0"/>
          <c:showVal val="0"/>
          <c:showCatName val="0"/>
          <c:showSerName val="0"/>
          <c:showPercent val="0"/>
          <c:showBubbleSize val="0"/>
        </c:dLbls>
        <c:marker val="1"/>
        <c:smooth val="0"/>
        <c:axId val="141386112"/>
        <c:axId val="141388032"/>
      </c:lineChart>
      <c:dateAx>
        <c:axId val="141386112"/>
        <c:scaling>
          <c:orientation val="minMax"/>
        </c:scaling>
        <c:delete val="1"/>
        <c:axPos val="b"/>
        <c:numFmt formatCode="ge" sourceLinked="1"/>
        <c:majorTickMark val="none"/>
        <c:minorTickMark val="none"/>
        <c:tickLblPos val="none"/>
        <c:crossAx val="141388032"/>
        <c:crosses val="autoZero"/>
        <c:auto val="1"/>
        <c:lblOffset val="100"/>
        <c:baseTimeUnit val="years"/>
      </c:dateAx>
      <c:valAx>
        <c:axId val="1413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DD-42F2-ADEC-B6F8DB1BBEED}"/>
            </c:ext>
          </c:extLst>
        </c:ser>
        <c:dLbls>
          <c:showLegendKey val="0"/>
          <c:showVal val="0"/>
          <c:showCatName val="0"/>
          <c:showSerName val="0"/>
          <c:showPercent val="0"/>
          <c:showBubbleSize val="0"/>
        </c:dLbls>
        <c:gapWidth val="150"/>
        <c:axId val="141416704"/>
        <c:axId val="1414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DD-42F2-ADEC-B6F8DB1BBEED}"/>
            </c:ext>
          </c:extLst>
        </c:ser>
        <c:dLbls>
          <c:showLegendKey val="0"/>
          <c:showVal val="0"/>
          <c:showCatName val="0"/>
          <c:showSerName val="0"/>
          <c:showPercent val="0"/>
          <c:showBubbleSize val="0"/>
        </c:dLbls>
        <c:marker val="1"/>
        <c:smooth val="0"/>
        <c:axId val="141416704"/>
        <c:axId val="141427072"/>
      </c:lineChart>
      <c:dateAx>
        <c:axId val="141416704"/>
        <c:scaling>
          <c:orientation val="minMax"/>
        </c:scaling>
        <c:delete val="1"/>
        <c:axPos val="b"/>
        <c:numFmt formatCode="ge" sourceLinked="1"/>
        <c:majorTickMark val="none"/>
        <c:minorTickMark val="none"/>
        <c:tickLblPos val="none"/>
        <c:crossAx val="141427072"/>
        <c:crosses val="autoZero"/>
        <c:auto val="1"/>
        <c:lblOffset val="100"/>
        <c:baseTimeUnit val="years"/>
      </c:dateAx>
      <c:valAx>
        <c:axId val="1414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0A-41E2-8A46-6EC0E67A7A26}"/>
            </c:ext>
          </c:extLst>
        </c:ser>
        <c:dLbls>
          <c:showLegendKey val="0"/>
          <c:showVal val="0"/>
          <c:showCatName val="0"/>
          <c:showSerName val="0"/>
          <c:showPercent val="0"/>
          <c:showBubbleSize val="0"/>
        </c:dLbls>
        <c:gapWidth val="150"/>
        <c:axId val="141461376"/>
        <c:axId val="1414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0A-41E2-8A46-6EC0E67A7A26}"/>
            </c:ext>
          </c:extLst>
        </c:ser>
        <c:dLbls>
          <c:showLegendKey val="0"/>
          <c:showVal val="0"/>
          <c:showCatName val="0"/>
          <c:showSerName val="0"/>
          <c:showPercent val="0"/>
          <c:showBubbleSize val="0"/>
        </c:dLbls>
        <c:marker val="1"/>
        <c:smooth val="0"/>
        <c:axId val="141461376"/>
        <c:axId val="141471744"/>
      </c:lineChart>
      <c:dateAx>
        <c:axId val="141461376"/>
        <c:scaling>
          <c:orientation val="minMax"/>
        </c:scaling>
        <c:delete val="1"/>
        <c:axPos val="b"/>
        <c:numFmt formatCode="ge" sourceLinked="1"/>
        <c:majorTickMark val="none"/>
        <c:minorTickMark val="none"/>
        <c:tickLblPos val="none"/>
        <c:crossAx val="141471744"/>
        <c:crosses val="autoZero"/>
        <c:auto val="1"/>
        <c:lblOffset val="100"/>
        <c:baseTimeUnit val="years"/>
      </c:dateAx>
      <c:valAx>
        <c:axId val="1414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ED-4452-B91D-CD3BD891DC5D}"/>
            </c:ext>
          </c:extLst>
        </c:ser>
        <c:dLbls>
          <c:showLegendKey val="0"/>
          <c:showVal val="0"/>
          <c:showCatName val="0"/>
          <c:showSerName val="0"/>
          <c:showPercent val="0"/>
          <c:showBubbleSize val="0"/>
        </c:dLbls>
        <c:gapWidth val="150"/>
        <c:axId val="141494528"/>
        <c:axId val="1415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ED-4452-B91D-CD3BD891DC5D}"/>
            </c:ext>
          </c:extLst>
        </c:ser>
        <c:dLbls>
          <c:showLegendKey val="0"/>
          <c:showVal val="0"/>
          <c:showCatName val="0"/>
          <c:showSerName val="0"/>
          <c:showPercent val="0"/>
          <c:showBubbleSize val="0"/>
        </c:dLbls>
        <c:marker val="1"/>
        <c:smooth val="0"/>
        <c:axId val="141494528"/>
        <c:axId val="141500800"/>
      </c:lineChart>
      <c:dateAx>
        <c:axId val="141494528"/>
        <c:scaling>
          <c:orientation val="minMax"/>
        </c:scaling>
        <c:delete val="1"/>
        <c:axPos val="b"/>
        <c:numFmt formatCode="ge" sourceLinked="1"/>
        <c:majorTickMark val="none"/>
        <c:minorTickMark val="none"/>
        <c:tickLblPos val="none"/>
        <c:crossAx val="141500800"/>
        <c:crosses val="autoZero"/>
        <c:auto val="1"/>
        <c:lblOffset val="100"/>
        <c:baseTimeUnit val="years"/>
      </c:dateAx>
      <c:valAx>
        <c:axId val="1415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2210.61</c:v>
                </c:pt>
                <c:pt idx="1">
                  <c:v>2635.68</c:v>
                </c:pt>
                <c:pt idx="2">
                  <c:v>2426.71</c:v>
                </c:pt>
                <c:pt idx="3">
                  <c:v>2266.83</c:v>
                </c:pt>
                <c:pt idx="4">
                  <c:v>2013.51</c:v>
                </c:pt>
              </c:numCache>
            </c:numRef>
          </c:val>
          <c:extLst xmlns:c16r2="http://schemas.microsoft.com/office/drawing/2015/06/chart">
            <c:ext xmlns:c16="http://schemas.microsoft.com/office/drawing/2014/chart" uri="{C3380CC4-5D6E-409C-BE32-E72D297353CC}">
              <c16:uniqueId val="{00000000-4E18-4D00-B0D9-2BDBA5504CB7}"/>
            </c:ext>
          </c:extLst>
        </c:ser>
        <c:dLbls>
          <c:showLegendKey val="0"/>
          <c:showVal val="0"/>
          <c:showCatName val="0"/>
          <c:showSerName val="0"/>
          <c:showPercent val="0"/>
          <c:showBubbleSize val="0"/>
        </c:dLbls>
        <c:gapWidth val="150"/>
        <c:axId val="141531776"/>
        <c:axId val="1415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extLst xmlns:c16r2="http://schemas.microsoft.com/office/drawing/2015/06/chart">
            <c:ext xmlns:c16="http://schemas.microsoft.com/office/drawing/2014/chart" uri="{C3380CC4-5D6E-409C-BE32-E72D297353CC}">
              <c16:uniqueId val="{00000001-4E18-4D00-B0D9-2BDBA5504CB7}"/>
            </c:ext>
          </c:extLst>
        </c:ser>
        <c:dLbls>
          <c:showLegendKey val="0"/>
          <c:showVal val="0"/>
          <c:showCatName val="0"/>
          <c:showSerName val="0"/>
          <c:showPercent val="0"/>
          <c:showBubbleSize val="0"/>
        </c:dLbls>
        <c:marker val="1"/>
        <c:smooth val="0"/>
        <c:axId val="141531776"/>
        <c:axId val="141542144"/>
      </c:lineChart>
      <c:dateAx>
        <c:axId val="141531776"/>
        <c:scaling>
          <c:orientation val="minMax"/>
        </c:scaling>
        <c:delete val="1"/>
        <c:axPos val="b"/>
        <c:numFmt formatCode="ge" sourceLinked="1"/>
        <c:majorTickMark val="none"/>
        <c:minorTickMark val="none"/>
        <c:tickLblPos val="none"/>
        <c:crossAx val="141542144"/>
        <c:crosses val="autoZero"/>
        <c:auto val="1"/>
        <c:lblOffset val="100"/>
        <c:baseTimeUnit val="years"/>
      </c:dateAx>
      <c:valAx>
        <c:axId val="141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53.73</c:v>
                </c:pt>
                <c:pt idx="1">
                  <c:v>65.239999999999995</c:v>
                </c:pt>
                <c:pt idx="2">
                  <c:v>68.45</c:v>
                </c:pt>
                <c:pt idx="3">
                  <c:v>73.11</c:v>
                </c:pt>
                <c:pt idx="4">
                  <c:v>78.650000000000006</c:v>
                </c:pt>
              </c:numCache>
            </c:numRef>
          </c:val>
          <c:extLst xmlns:c16r2="http://schemas.microsoft.com/office/drawing/2015/06/chart">
            <c:ext xmlns:c16="http://schemas.microsoft.com/office/drawing/2014/chart" uri="{C3380CC4-5D6E-409C-BE32-E72D297353CC}">
              <c16:uniqueId val="{00000000-FE14-4CE2-AF67-80EC24651E26}"/>
            </c:ext>
          </c:extLst>
        </c:ser>
        <c:dLbls>
          <c:showLegendKey val="0"/>
          <c:showVal val="0"/>
          <c:showCatName val="0"/>
          <c:showSerName val="0"/>
          <c:showPercent val="0"/>
          <c:showBubbleSize val="0"/>
        </c:dLbls>
        <c:gapWidth val="150"/>
        <c:axId val="141892224"/>
        <c:axId val="1418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extLst xmlns:c16r2="http://schemas.microsoft.com/office/drawing/2015/06/chart">
            <c:ext xmlns:c16="http://schemas.microsoft.com/office/drawing/2014/chart" uri="{C3380CC4-5D6E-409C-BE32-E72D297353CC}">
              <c16:uniqueId val="{00000001-FE14-4CE2-AF67-80EC24651E26}"/>
            </c:ext>
          </c:extLst>
        </c:ser>
        <c:dLbls>
          <c:showLegendKey val="0"/>
          <c:showVal val="0"/>
          <c:showCatName val="0"/>
          <c:showSerName val="0"/>
          <c:showPercent val="0"/>
          <c:showBubbleSize val="0"/>
        </c:dLbls>
        <c:marker val="1"/>
        <c:smooth val="0"/>
        <c:axId val="141892224"/>
        <c:axId val="141898496"/>
      </c:lineChart>
      <c:dateAx>
        <c:axId val="141892224"/>
        <c:scaling>
          <c:orientation val="minMax"/>
        </c:scaling>
        <c:delete val="1"/>
        <c:axPos val="b"/>
        <c:numFmt formatCode="ge" sourceLinked="1"/>
        <c:majorTickMark val="none"/>
        <c:minorTickMark val="none"/>
        <c:tickLblPos val="none"/>
        <c:crossAx val="141898496"/>
        <c:crosses val="autoZero"/>
        <c:auto val="1"/>
        <c:lblOffset val="100"/>
        <c:baseTimeUnit val="years"/>
      </c:dateAx>
      <c:valAx>
        <c:axId val="1418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419.4</c:v>
                </c:pt>
                <c:pt idx="1">
                  <c:v>349.03</c:v>
                </c:pt>
                <c:pt idx="2">
                  <c:v>314.75</c:v>
                </c:pt>
                <c:pt idx="3">
                  <c:v>308.13</c:v>
                </c:pt>
                <c:pt idx="4">
                  <c:v>294.08</c:v>
                </c:pt>
              </c:numCache>
            </c:numRef>
          </c:val>
          <c:extLst xmlns:c16r2="http://schemas.microsoft.com/office/drawing/2015/06/chart">
            <c:ext xmlns:c16="http://schemas.microsoft.com/office/drawing/2014/chart" uri="{C3380CC4-5D6E-409C-BE32-E72D297353CC}">
              <c16:uniqueId val="{00000000-1F6D-47BE-A646-8A2FDCEBBF4E}"/>
            </c:ext>
          </c:extLst>
        </c:ser>
        <c:dLbls>
          <c:showLegendKey val="0"/>
          <c:showVal val="0"/>
          <c:showCatName val="0"/>
          <c:showSerName val="0"/>
          <c:showPercent val="0"/>
          <c:showBubbleSize val="0"/>
        </c:dLbls>
        <c:gapWidth val="150"/>
        <c:axId val="141937280"/>
        <c:axId val="1419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extLst xmlns:c16r2="http://schemas.microsoft.com/office/drawing/2015/06/chart">
            <c:ext xmlns:c16="http://schemas.microsoft.com/office/drawing/2014/chart" uri="{C3380CC4-5D6E-409C-BE32-E72D297353CC}">
              <c16:uniqueId val="{00000001-1F6D-47BE-A646-8A2FDCEBBF4E}"/>
            </c:ext>
          </c:extLst>
        </c:ser>
        <c:dLbls>
          <c:showLegendKey val="0"/>
          <c:showVal val="0"/>
          <c:showCatName val="0"/>
          <c:showSerName val="0"/>
          <c:showPercent val="0"/>
          <c:showBubbleSize val="0"/>
        </c:dLbls>
        <c:marker val="1"/>
        <c:smooth val="0"/>
        <c:axId val="141937280"/>
        <c:axId val="141947648"/>
      </c:lineChart>
      <c:dateAx>
        <c:axId val="141937280"/>
        <c:scaling>
          <c:orientation val="minMax"/>
        </c:scaling>
        <c:delete val="1"/>
        <c:axPos val="b"/>
        <c:numFmt formatCode="ge" sourceLinked="1"/>
        <c:majorTickMark val="none"/>
        <c:minorTickMark val="none"/>
        <c:tickLblPos val="none"/>
        <c:crossAx val="141947648"/>
        <c:crosses val="autoZero"/>
        <c:auto val="1"/>
        <c:lblOffset val="100"/>
        <c:baseTimeUnit val="years"/>
      </c:dateAx>
      <c:valAx>
        <c:axId val="1419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40349</v>
      </c>
      <c r="AM8" s="64"/>
      <c r="AN8" s="64"/>
      <c r="AO8" s="64"/>
      <c r="AP8" s="64"/>
      <c r="AQ8" s="64"/>
      <c r="AR8" s="64"/>
      <c r="AS8" s="64"/>
      <c r="AT8" s="63">
        <f>データ!S6</f>
        <v>420.93</v>
      </c>
      <c r="AU8" s="63"/>
      <c r="AV8" s="63"/>
      <c r="AW8" s="63"/>
      <c r="AX8" s="63"/>
      <c r="AY8" s="63"/>
      <c r="AZ8" s="63"/>
      <c r="BA8" s="63"/>
      <c r="BB8" s="63">
        <f>データ!T6</f>
        <v>95.86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8.7899999999999991</v>
      </c>
      <c r="Q10" s="63"/>
      <c r="R10" s="63"/>
      <c r="S10" s="63"/>
      <c r="T10" s="63"/>
      <c r="U10" s="63"/>
      <c r="V10" s="63"/>
      <c r="W10" s="63">
        <f>データ!P6</f>
        <v>100</v>
      </c>
      <c r="X10" s="63"/>
      <c r="Y10" s="63"/>
      <c r="Z10" s="63"/>
      <c r="AA10" s="63"/>
      <c r="AB10" s="63"/>
      <c r="AC10" s="63"/>
      <c r="AD10" s="64">
        <f>データ!Q6</f>
        <v>3344</v>
      </c>
      <c r="AE10" s="64"/>
      <c r="AF10" s="64"/>
      <c r="AG10" s="64"/>
      <c r="AH10" s="64"/>
      <c r="AI10" s="64"/>
      <c r="AJ10" s="64"/>
      <c r="AK10" s="2"/>
      <c r="AL10" s="64">
        <f>データ!U6</f>
        <v>3533</v>
      </c>
      <c r="AM10" s="64"/>
      <c r="AN10" s="64"/>
      <c r="AO10" s="64"/>
      <c r="AP10" s="64"/>
      <c r="AQ10" s="64"/>
      <c r="AR10" s="64"/>
      <c r="AS10" s="64"/>
      <c r="AT10" s="63">
        <f>データ!V6</f>
        <v>1.19</v>
      </c>
      <c r="AU10" s="63"/>
      <c r="AV10" s="63"/>
      <c r="AW10" s="63"/>
      <c r="AX10" s="63"/>
      <c r="AY10" s="63"/>
      <c r="AZ10" s="63"/>
      <c r="BA10" s="63"/>
      <c r="BB10" s="63">
        <f>データ!W6</f>
        <v>2968.91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322067</v>
      </c>
      <c r="D6" s="31">
        <f t="shared" si="3"/>
        <v>47</v>
      </c>
      <c r="E6" s="31">
        <f t="shared" si="3"/>
        <v>17</v>
      </c>
      <c r="F6" s="31">
        <f t="shared" si="3"/>
        <v>4</v>
      </c>
      <c r="G6" s="31">
        <f t="shared" si="3"/>
        <v>0</v>
      </c>
      <c r="H6" s="31" t="str">
        <f t="shared" si="3"/>
        <v>島根県　安来市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8.7899999999999991</v>
      </c>
      <c r="P6" s="32">
        <f t="shared" si="3"/>
        <v>100</v>
      </c>
      <c r="Q6" s="32">
        <f t="shared" si="3"/>
        <v>3344</v>
      </c>
      <c r="R6" s="32">
        <f t="shared" si="3"/>
        <v>40349</v>
      </c>
      <c r="S6" s="32">
        <f t="shared" si="3"/>
        <v>420.93</v>
      </c>
      <c r="T6" s="32">
        <f t="shared" si="3"/>
        <v>95.86</v>
      </c>
      <c r="U6" s="32">
        <f t="shared" si="3"/>
        <v>3533</v>
      </c>
      <c r="V6" s="32">
        <f t="shared" si="3"/>
        <v>1.19</v>
      </c>
      <c r="W6" s="32">
        <f t="shared" si="3"/>
        <v>2968.91</v>
      </c>
      <c r="X6" s="33">
        <f>IF(X7="",NA(),X7)</f>
        <v>49.92</v>
      </c>
      <c r="Y6" s="33">
        <f t="shared" ref="Y6:AG6" si="4">IF(Y7="",NA(),Y7)</f>
        <v>51.71</v>
      </c>
      <c r="Z6" s="33">
        <f t="shared" si="4"/>
        <v>57.07</v>
      </c>
      <c r="AA6" s="33">
        <f t="shared" si="4"/>
        <v>59.6</v>
      </c>
      <c r="AB6" s="33">
        <f t="shared" si="4"/>
        <v>68.11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2210.61</v>
      </c>
      <c r="BF6" s="33">
        <f t="shared" ref="BF6:BN6" si="7">IF(BF7="",NA(),BF7)</f>
        <v>2635.68</v>
      </c>
      <c r="BG6" s="33">
        <f t="shared" si="7"/>
        <v>2426.71</v>
      </c>
      <c r="BH6" s="33">
        <f t="shared" si="7"/>
        <v>2266.83</v>
      </c>
      <c r="BI6" s="33">
        <f t="shared" si="7"/>
        <v>2013.51</v>
      </c>
      <c r="BJ6" s="33">
        <f t="shared" si="7"/>
        <v>1835.56</v>
      </c>
      <c r="BK6" s="33">
        <f t="shared" si="7"/>
        <v>1716.82</v>
      </c>
      <c r="BL6" s="33">
        <f t="shared" si="7"/>
        <v>1554.05</v>
      </c>
      <c r="BM6" s="33">
        <f t="shared" si="7"/>
        <v>1671.86</v>
      </c>
      <c r="BN6" s="33">
        <f t="shared" si="7"/>
        <v>1673.47</v>
      </c>
      <c r="BO6" s="32" t="str">
        <f>IF(BO7="","",IF(BO7="-","【-】","【"&amp;SUBSTITUTE(TEXT(BO7,"#,##0.00"),"-","△")&amp;"】"))</f>
        <v>【1,457.06】</v>
      </c>
      <c r="BP6" s="33">
        <f>IF(BP7="",NA(),BP7)</f>
        <v>53.73</v>
      </c>
      <c r="BQ6" s="33">
        <f t="shared" ref="BQ6:BY6" si="8">IF(BQ7="",NA(),BQ7)</f>
        <v>65.239999999999995</v>
      </c>
      <c r="BR6" s="33">
        <f t="shared" si="8"/>
        <v>68.45</v>
      </c>
      <c r="BS6" s="33">
        <f t="shared" si="8"/>
        <v>73.11</v>
      </c>
      <c r="BT6" s="33">
        <f t="shared" si="8"/>
        <v>78.650000000000006</v>
      </c>
      <c r="BU6" s="33">
        <f t="shared" si="8"/>
        <v>52.89</v>
      </c>
      <c r="BV6" s="33">
        <f t="shared" si="8"/>
        <v>51.73</v>
      </c>
      <c r="BW6" s="33">
        <f t="shared" si="8"/>
        <v>53.01</v>
      </c>
      <c r="BX6" s="33">
        <f t="shared" si="8"/>
        <v>50.54</v>
      </c>
      <c r="BY6" s="33">
        <f t="shared" si="8"/>
        <v>49.22</v>
      </c>
      <c r="BZ6" s="32" t="str">
        <f>IF(BZ7="","",IF(BZ7="-","【-】","【"&amp;SUBSTITUTE(TEXT(BZ7,"#,##0.00"),"-","△")&amp;"】"))</f>
        <v>【64.73】</v>
      </c>
      <c r="CA6" s="33">
        <f>IF(CA7="",NA(),CA7)</f>
        <v>419.4</v>
      </c>
      <c r="CB6" s="33">
        <f t="shared" ref="CB6:CJ6" si="9">IF(CB7="",NA(),CB7)</f>
        <v>349.03</v>
      </c>
      <c r="CC6" s="33">
        <f t="shared" si="9"/>
        <v>314.75</v>
      </c>
      <c r="CD6" s="33">
        <f t="shared" si="9"/>
        <v>308.13</v>
      </c>
      <c r="CE6" s="33">
        <f t="shared" si="9"/>
        <v>294.08</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80.48</v>
      </c>
      <c r="CX6" s="33">
        <f t="shared" ref="CX6:DF6" si="11">IF(CX7="",NA(),CX7)</f>
        <v>82.04</v>
      </c>
      <c r="CY6" s="33">
        <f t="shared" si="11"/>
        <v>83.6</v>
      </c>
      <c r="CZ6" s="33">
        <f t="shared" si="11"/>
        <v>84.31</v>
      </c>
      <c r="DA6" s="33">
        <f t="shared" si="11"/>
        <v>85.23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322067</v>
      </c>
      <c r="D7" s="35">
        <v>47</v>
      </c>
      <c r="E7" s="35">
        <v>17</v>
      </c>
      <c r="F7" s="35">
        <v>4</v>
      </c>
      <c r="G7" s="35">
        <v>0</v>
      </c>
      <c r="H7" s="35" t="s">
        <v>96</v>
      </c>
      <c r="I7" s="35" t="s">
        <v>97</v>
      </c>
      <c r="J7" s="35" t="s">
        <v>98</v>
      </c>
      <c r="K7" s="35" t="s">
        <v>99</v>
      </c>
      <c r="L7" s="35" t="s">
        <v>100</v>
      </c>
      <c r="M7" s="36" t="s">
        <v>101</v>
      </c>
      <c r="N7" s="36" t="s">
        <v>102</v>
      </c>
      <c r="O7" s="36">
        <v>8.7899999999999991</v>
      </c>
      <c r="P7" s="36">
        <v>100</v>
      </c>
      <c r="Q7" s="36">
        <v>3344</v>
      </c>
      <c r="R7" s="36">
        <v>40349</v>
      </c>
      <c r="S7" s="36">
        <v>420.93</v>
      </c>
      <c r="T7" s="36">
        <v>95.86</v>
      </c>
      <c r="U7" s="36">
        <v>3533</v>
      </c>
      <c r="V7" s="36">
        <v>1.19</v>
      </c>
      <c r="W7" s="36">
        <v>2968.91</v>
      </c>
      <c r="X7" s="36">
        <v>49.92</v>
      </c>
      <c r="Y7" s="36">
        <v>51.71</v>
      </c>
      <c r="Z7" s="36">
        <v>57.07</v>
      </c>
      <c r="AA7" s="36">
        <v>59.6</v>
      </c>
      <c r="AB7" s="36">
        <v>68.11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2210.61</v>
      </c>
      <c r="BF7" s="36">
        <v>2635.68</v>
      </c>
      <c r="BG7" s="36">
        <v>2426.71</v>
      </c>
      <c r="BH7" s="36">
        <v>2266.83</v>
      </c>
      <c r="BI7" s="36">
        <v>2013.51</v>
      </c>
      <c r="BJ7" s="36">
        <v>1835.56</v>
      </c>
      <c r="BK7" s="36">
        <v>1716.82</v>
      </c>
      <c r="BL7" s="36">
        <v>1554.05</v>
      </c>
      <c r="BM7" s="36">
        <v>1671.86</v>
      </c>
      <c r="BN7" s="36">
        <v>1673.47</v>
      </c>
      <c r="BO7" s="36">
        <v>1457.06</v>
      </c>
      <c r="BP7" s="36">
        <v>53.73</v>
      </c>
      <c r="BQ7" s="36">
        <v>65.239999999999995</v>
      </c>
      <c r="BR7" s="36">
        <v>68.45</v>
      </c>
      <c r="BS7" s="36">
        <v>73.11</v>
      </c>
      <c r="BT7" s="36">
        <v>78.650000000000006</v>
      </c>
      <c r="BU7" s="36">
        <v>52.89</v>
      </c>
      <c r="BV7" s="36">
        <v>51.73</v>
      </c>
      <c r="BW7" s="36">
        <v>53.01</v>
      </c>
      <c r="BX7" s="36">
        <v>50.54</v>
      </c>
      <c r="BY7" s="36">
        <v>49.22</v>
      </c>
      <c r="BZ7" s="36">
        <v>64.73</v>
      </c>
      <c r="CA7" s="36">
        <v>419.4</v>
      </c>
      <c r="CB7" s="36">
        <v>349.03</v>
      </c>
      <c r="CC7" s="36">
        <v>314.75</v>
      </c>
      <c r="CD7" s="36">
        <v>308.13</v>
      </c>
      <c r="CE7" s="36">
        <v>294.08</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80.48</v>
      </c>
      <c r="CX7" s="36">
        <v>82.04</v>
      </c>
      <c r="CY7" s="36">
        <v>83.6</v>
      </c>
      <c r="CZ7" s="36">
        <v>84.31</v>
      </c>
      <c r="DA7" s="36">
        <v>85.23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2017-02-13T23:57:20Z</cp:lastPrinted>
  <dcterms:created xsi:type="dcterms:W3CDTF">2017-02-08T03:03:29Z</dcterms:created>
  <dcterms:modified xsi:type="dcterms:W3CDTF">2017-02-22T00:48:53Z</dcterms:modified>
  <cp:category/>
</cp:coreProperties>
</file>