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<sst xmlns="http://schemas.openxmlformats.org/spreadsheetml/2006/main" count="226" uniqueCount="111">
  <si>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</si>
  <si>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</si>
  <si>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</si>
  <si>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</si>
  <si>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</si>
  <si>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</si>
  <si>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</si>
  <si>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</si>
  <si>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</si>
  <si>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</si>
  <si>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</si>
  <si>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</si>
  <si>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</si>
  <si>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</si>
  <si>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</si>
  <si>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</si>
  <si>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</si>
  <si>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</si>
  <si>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</si>
  <si>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</si>
  <si>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</si>
  <si>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</si>
  <si>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</si>
  <si>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</si>
  <si>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</si>
  <si>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</si>
  <si>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</si>
  <si>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</si>
  <si>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</si>
  <si>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</si>
  <si>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</si>
  <si>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</si>
  <si>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</si>
  <si>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</si>
  <si>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</si>
  <si>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</si>
  <si>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</si>
  <si>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</si>
  <si>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</si>
  <si>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</si>
  <si>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</si>
  <si>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</si>
  <si>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</si>
  <si>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</si>
  <si>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</si>
  <si>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</si>
  <si>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</si>
  <si>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</si>
  <si>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</si>
  <si>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</si>
  <si>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</si>
  <si>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</si>
  <si>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</si>
  <si>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</si>
  <si>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</si>
  <si>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</si>
  <si>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</si>
  <si>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</si>
  <si>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</si>
  <si>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</si>
  <si>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</si>
  <si>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</si>
  <si>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</si>
  <si>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</si>
  <si>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</si>
  <si>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</si>
  <si>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</si>
  <si>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</si>
  <si>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</si>
  <si>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</si>
  <si>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</si>
  <si>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</si>
  <si>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</si>
  <si>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</si>
  <si>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</si>
  <si>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</si>
  <si>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</si>
  <si>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</si>
  <si>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</si>
  <si>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</si>
  <si>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</si>
  <si>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</si>
  <si>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</si>
  <si>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</si>
  <si>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</si>
  <si>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</si>
  <si>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</si>
  <si>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</si>
  <si>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</si>
  <si>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</si>
  <si>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</si>
  <si>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</si>
  <si>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</si>
  <si>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</si>
  <si>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</si>
  <si>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</si>
  <si>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</si>
  <si>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</si>
  <si>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</si>
  <si>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</si>
  <si>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</si>
  <si>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</si>
  <si>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</si>
  <si>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</si>
  <si>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</si>
  <si>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</si>
  <si>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</si>
  <si>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</si>
  <si>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
・古いものでは布設から40年近く経過しており、今後は長寿命化へ向けた取組を行っていく必要がある。</t>
    <rPh sb="1" eb="4">
      <t>イマゲンザイ</t>
    </rPh>
    <rPh sb="5" eb="7">
      <t>カンキョ</t>
    </rPh>
    <rPh sb="8" eb="10">
      <t>ハソン</t>
    </rPh>
    <rPh sb="10" eb="11">
      <t>トウ</t>
    </rPh>
    <rPh sb="12" eb="14">
      <t>ジョウキョウ</t>
    </rPh>
    <rPh sb="16" eb="17">
      <t>イタ</t>
    </rPh>
    <rPh sb="25" eb="26">
      <t>フル</t>
    </rPh>
    <rPh sb="31" eb="33">
      <t>フセツ</t>
    </rPh>
    <rPh sb="37" eb="38">
      <t>ネン</t>
    </rPh>
    <rPh sb="38" eb="39">
      <t>チカ</t>
    </rPh>
    <rPh sb="40" eb="42">
      <t>ケイカ</t>
    </rPh>
    <rPh sb="47" eb="49">
      <t>コンゴ</t>
    </rPh>
    <rPh sb="50" eb="51">
      <t>チョウ</t>
    </rPh>
    <rPh sb="51" eb="54">
      <t>ジュミョウカ</t>
    </rPh>
    <rPh sb="55" eb="56">
      <t>ム</t>
    </rPh>
    <rPh sb="58" eb="60">
      <t>トリクミ</t>
    </rPh>
    <rPh sb="61" eb="62">
      <t>オコナ</t>
    </rPh>
    <rPh sb="66" eb="68">
      <t>ヒツヨウ</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</si>
  <si>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</si>
  <si>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・企業債残高は減少傾向にあり、また水洗化率の向上に伴って経費回収率は右肩上がり、汚水処理原価は右肩下がりとなっている。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キギョウ</t>
    </rPh>
    <rPh sb="88" eb="89">
      <t>サイ</t>
    </rPh>
    <rPh sb="89" eb="91">
      <t>ザンダカ</t>
    </rPh>
    <rPh sb="92" eb="94">
      <t>ゲンショウ</t>
    </rPh>
    <rPh sb="94" eb="96">
      <t>ケイコウ</t>
    </rPh>
    <rPh sb="102" eb="105">
      <t>スイセンカ</t>
    </rPh>
    <rPh sb="105" eb="106">
      <t>リツ</t>
    </rPh>
    <rPh sb="107" eb="109">
      <t>コウジョウ</t>
    </rPh>
    <rPh sb="110" eb="111">
      <t>トモナ</t>
    </rPh>
    <rPh sb="113" eb="115">
      <t>ケイヒ</t>
    </rPh>
    <rPh sb="115" eb="117">
      <t>カイシュウ</t>
    </rPh>
    <rPh sb="117" eb="118">
      <t>リツ</t>
    </rPh>
    <rPh sb="119" eb="121">
      <t>ミギカタ</t>
    </rPh>
    <rPh sb="121" eb="122">
      <t>ア</t>
    </rPh>
    <rPh sb="125" eb="127">
      <t>オスイ</t>
    </rPh>
    <rPh sb="127" eb="129">
      <t>ショリ</t>
    </rPh>
    <rPh sb="129" eb="131">
      <t>ゲンカ</t>
    </rPh>
    <rPh sb="132" eb="135">
      <t>ミギカタサ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</si>
</sst>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B7-4E67-A390-C21EF490ADAF}"/>
            </c:ext>
          </c:extLst>
        </c:ser>
        <c:dLbls>
          <c:showLegendKey val="0"/>
          <c:showVal val="0"/>
          <c:showCatName val="0"/>
          <c:showSerName val="0"/>
          <c:showPercent val="0"/>
          <c:showBubbleSize val="0"/>
        </c:dLbls>
        <c:gapWidth val="150"/>
        <c:axId val="37485952"/>
        <c:axId val="125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0.11</c:v>
                </c:pt>
                <c:pt idx="4">
                  <c:v>0.09</c:v>
                </c:pt>
              </c:numCache>
            </c:numRef>
          </c:val>
          <c:smooth val="0"/>
          <c:extLst xmlns:c16r2="http://schemas.microsoft.com/office/drawing/2015/06/chart">
            <c:ext xmlns:c16="http://schemas.microsoft.com/office/drawing/2014/chart" uri="{C3380CC4-5D6E-409C-BE32-E72D297353CC}">
              <c16:uniqueId val="{00000001-75B7-4E67-A390-C21EF490ADAF}"/>
            </c:ext>
          </c:extLst>
        </c:ser>
        <c:dLbls>
          <c:showLegendKey val="0"/>
          <c:showVal val="0"/>
          <c:showCatName val="0"/>
          <c:showSerName val="0"/>
          <c:showPercent val="0"/>
          <c:showBubbleSize val="0"/>
        </c:dLbls>
        <c:marker val="1"/>
        <c:smooth val="0"/>
        <c:axId val="37485952"/>
        <c:axId val="125580800"/>
      </c:lineChart>
      <c:dateAx>
        <c:axId val="37485952"/>
        <c:scaling>
          <c:orientation val="minMax"/>
        </c:scaling>
        <c:delete val="1"/>
        <c:axPos val="b"/>
        <c:numFmt formatCode="ge" sourceLinked="1"/>
        <c:majorTickMark val="none"/>
        <c:minorTickMark val="none"/>
        <c:tickLblPos val="none"/>
        <c:crossAx val="125580800"/>
        <c:crosses val="autoZero"/>
        <c:auto val="1"/>
        <c:lblOffset val="100"/>
        <c:baseTimeUnit val="years"/>
      </c:dateAx>
      <c:valAx>
        <c:axId val="125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C0-4D53-B5F9-51CD1ACB45F0}"/>
            </c:ext>
          </c:extLst>
        </c:ser>
        <c:dLbls>
          <c:showLegendKey val="0"/>
          <c:showVal val="0"/>
          <c:showCatName val="0"/>
          <c:showSerName val="0"/>
          <c:showPercent val="0"/>
          <c:showBubbleSize val="0"/>
        </c:dLbls>
        <c:gapWidth val="150"/>
        <c:axId val="129260544"/>
        <c:axId val="129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64.23</c:v>
                </c:pt>
                <c:pt idx="4">
                  <c:v>59.4</c:v>
                </c:pt>
              </c:numCache>
            </c:numRef>
          </c:val>
          <c:smooth val="0"/>
          <c:extLst xmlns:c16r2="http://schemas.microsoft.com/office/drawing/2015/06/chart">
            <c:ext xmlns:c16="http://schemas.microsoft.com/office/drawing/2014/chart" uri="{C3380CC4-5D6E-409C-BE32-E72D297353CC}">
              <c16:uniqueId val="{00000001-69C0-4D53-B5F9-51CD1ACB45F0}"/>
            </c:ext>
          </c:extLst>
        </c:ser>
        <c:dLbls>
          <c:showLegendKey val="0"/>
          <c:showVal val="0"/>
          <c:showCatName val="0"/>
          <c:showSerName val="0"/>
          <c:showPercent val="0"/>
          <c:showBubbleSize val="0"/>
        </c:dLbls>
        <c:marker val="1"/>
        <c:smooth val="0"/>
        <c:axId val="129260544"/>
        <c:axId val="129266816"/>
      </c:lineChart>
      <c:dateAx>
        <c:axId val="129260544"/>
        <c:scaling>
          <c:orientation val="minMax"/>
        </c:scaling>
        <c:delete val="1"/>
        <c:axPos val="b"/>
        <c:numFmt formatCode="ge" sourceLinked="1"/>
        <c:majorTickMark val="none"/>
        <c:minorTickMark val="none"/>
        <c:tickLblPos val="none"/>
        <c:crossAx val="129266816"/>
        <c:crosses val="autoZero"/>
        <c:auto val="1"/>
        <c:lblOffset val="100"/>
        <c:baseTimeUnit val="years"/>
      </c:dateAx>
      <c:valAx>
        <c:axId val="129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79.61</c:v>
                </c:pt>
                <c:pt idx="1">
                  <c:v>79.33</c:v>
                </c:pt>
                <c:pt idx="2">
                  <c:v>80.709999999999994</c:v>
                </c:pt>
                <c:pt idx="3">
                  <c:v>81.23</c:v>
                </c:pt>
                <c:pt idx="4">
                  <c:v>81.680000000000007</c:v>
                </c:pt>
              </c:numCache>
            </c:numRef>
          </c:val>
          <c:extLst xmlns:c16r2="http://schemas.microsoft.com/office/drawing/2015/06/chart">
            <c:ext xmlns:c16="http://schemas.microsoft.com/office/drawing/2014/chart" uri="{C3380CC4-5D6E-409C-BE32-E72D297353CC}">
              <c16:uniqueId val="{00000000-B0EE-4635-9FAC-8ED503E29AAB}"/>
            </c:ext>
          </c:extLst>
        </c:ser>
        <c:dLbls>
          <c:showLegendKey val="0"/>
          <c:showVal val="0"/>
          <c:showCatName val="0"/>
          <c:showSerName val="0"/>
          <c:showPercent val="0"/>
          <c:showBubbleSize val="0"/>
        </c:dLbls>
        <c:gapWidth val="150"/>
        <c:axId val="129277312"/>
        <c:axId val="1293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90.22</c:v>
                </c:pt>
                <c:pt idx="4">
                  <c:v>89.81</c:v>
                </c:pt>
              </c:numCache>
            </c:numRef>
          </c:val>
          <c:smooth val="0"/>
          <c:extLst xmlns:c16r2="http://schemas.microsoft.com/office/drawing/2015/06/chart">
            <c:ext xmlns:c16="http://schemas.microsoft.com/office/drawing/2014/chart" uri="{C3380CC4-5D6E-409C-BE32-E72D297353CC}">
              <c16:uniqueId val="{00000001-B0EE-4635-9FAC-8ED503E29AAB}"/>
            </c:ext>
          </c:extLst>
        </c:ser>
        <c:dLbls>
          <c:showLegendKey val="0"/>
          <c:showVal val="0"/>
          <c:showCatName val="0"/>
          <c:showSerName val="0"/>
          <c:showPercent val="0"/>
          <c:showBubbleSize val="0"/>
        </c:dLbls>
        <c:marker val="1"/>
        <c:smooth val="0"/>
        <c:axId val="129277312"/>
        <c:axId val="129369600"/>
      </c:lineChart>
      <c:dateAx>
        <c:axId val="129277312"/>
        <c:scaling>
          <c:orientation val="minMax"/>
        </c:scaling>
        <c:delete val="1"/>
        <c:axPos val="b"/>
        <c:numFmt formatCode="ge" sourceLinked="1"/>
        <c:majorTickMark val="none"/>
        <c:minorTickMark val="none"/>
        <c:tickLblPos val="none"/>
        <c:crossAx val="129369600"/>
        <c:crosses val="autoZero"/>
        <c:auto val="1"/>
        <c:lblOffset val="100"/>
        <c:baseTimeUnit val="years"/>
      </c:dateAx>
      <c:valAx>
        <c:axId val="1293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58.65</c:v>
                </c:pt>
                <c:pt idx="1">
                  <c:v>60.78</c:v>
                </c:pt>
                <c:pt idx="2">
                  <c:v>59.55</c:v>
                </c:pt>
                <c:pt idx="3">
                  <c:v>59.58</c:v>
                </c:pt>
                <c:pt idx="4">
                  <c:v>59.29</c:v>
                </c:pt>
              </c:numCache>
            </c:numRef>
          </c:val>
          <c:extLst xmlns:c16r2="http://schemas.microsoft.com/office/drawing/2015/06/chart">
            <c:ext xmlns:c16="http://schemas.microsoft.com/office/drawing/2014/chart" uri="{C3380CC4-5D6E-409C-BE32-E72D297353CC}">
              <c16:uniqueId val="{00000000-83E4-48D4-8669-CC1982EA0DC6}"/>
            </c:ext>
          </c:extLst>
        </c:ser>
        <c:dLbls>
          <c:showLegendKey val="0"/>
          <c:showVal val="0"/>
          <c:showCatName val="0"/>
          <c:showSerName val="0"/>
          <c:showPercent val="0"/>
          <c:showBubbleSize val="0"/>
        </c:dLbls>
        <c:gapWidth val="150"/>
        <c:axId val="125607936"/>
        <c:axId val="1256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E4-48D4-8669-CC1982EA0DC6}"/>
            </c:ext>
          </c:extLst>
        </c:ser>
        <c:dLbls>
          <c:showLegendKey val="0"/>
          <c:showVal val="0"/>
          <c:showCatName val="0"/>
          <c:showSerName val="0"/>
          <c:showPercent val="0"/>
          <c:showBubbleSize val="0"/>
        </c:dLbls>
        <c:marker val="1"/>
        <c:smooth val="0"/>
        <c:axId val="125607936"/>
        <c:axId val="125609856"/>
      </c:lineChart>
      <c:dateAx>
        <c:axId val="125607936"/>
        <c:scaling>
          <c:orientation val="minMax"/>
        </c:scaling>
        <c:delete val="1"/>
        <c:axPos val="b"/>
        <c:numFmt formatCode="ge" sourceLinked="1"/>
        <c:majorTickMark val="none"/>
        <c:minorTickMark val="none"/>
        <c:tickLblPos val="none"/>
        <c:crossAx val="125609856"/>
        <c:crosses val="autoZero"/>
        <c:auto val="1"/>
        <c:lblOffset val="100"/>
        <c:baseTimeUnit val="years"/>
      </c:dateAx>
      <c:valAx>
        <c:axId val="1256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93-4C52-A4E5-009FC8809D22}"/>
            </c:ext>
          </c:extLst>
        </c:ser>
        <c:dLbls>
          <c:showLegendKey val="0"/>
          <c:showVal val="0"/>
          <c:showCatName val="0"/>
          <c:showSerName val="0"/>
          <c:showPercent val="0"/>
          <c:showBubbleSize val="0"/>
        </c:dLbls>
        <c:gapWidth val="150"/>
        <c:axId val="129185664"/>
        <c:axId val="1291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93-4C52-A4E5-009FC8809D22}"/>
            </c:ext>
          </c:extLst>
        </c:ser>
        <c:dLbls>
          <c:showLegendKey val="0"/>
          <c:showVal val="0"/>
          <c:showCatName val="0"/>
          <c:showSerName val="0"/>
          <c:showPercent val="0"/>
          <c:showBubbleSize val="0"/>
        </c:dLbls>
        <c:marker val="1"/>
        <c:smooth val="0"/>
        <c:axId val="129185664"/>
        <c:axId val="129196032"/>
      </c:lineChart>
      <c:dateAx>
        <c:axId val="129185664"/>
        <c:scaling>
          <c:orientation val="minMax"/>
        </c:scaling>
        <c:delete val="1"/>
        <c:axPos val="b"/>
        <c:numFmt formatCode="ge" sourceLinked="1"/>
        <c:majorTickMark val="none"/>
        <c:minorTickMark val="none"/>
        <c:tickLblPos val="none"/>
        <c:crossAx val="129196032"/>
        <c:crosses val="autoZero"/>
        <c:auto val="1"/>
        <c:lblOffset val="100"/>
        <c:baseTimeUnit val="years"/>
      </c:dateAx>
      <c:valAx>
        <c:axId val="1291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DF-48D0-81B0-A0B4D8AA1E09}"/>
            </c:ext>
          </c:extLst>
        </c:ser>
        <c:dLbls>
          <c:showLegendKey val="0"/>
          <c:showVal val="0"/>
          <c:showCatName val="0"/>
          <c:showSerName val="0"/>
          <c:showPercent val="0"/>
          <c:showBubbleSize val="0"/>
        </c:dLbls>
        <c:gapWidth val="150"/>
        <c:axId val="129214720"/>
        <c:axId val="1292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DF-48D0-81B0-A0B4D8AA1E09}"/>
            </c:ext>
          </c:extLst>
        </c:ser>
        <c:dLbls>
          <c:showLegendKey val="0"/>
          <c:showVal val="0"/>
          <c:showCatName val="0"/>
          <c:showSerName val="0"/>
          <c:showPercent val="0"/>
          <c:showBubbleSize val="0"/>
        </c:dLbls>
        <c:marker val="1"/>
        <c:smooth val="0"/>
        <c:axId val="129214720"/>
        <c:axId val="129229184"/>
      </c:lineChart>
      <c:dateAx>
        <c:axId val="129214720"/>
        <c:scaling>
          <c:orientation val="minMax"/>
        </c:scaling>
        <c:delete val="1"/>
        <c:axPos val="b"/>
        <c:numFmt formatCode="ge" sourceLinked="1"/>
        <c:majorTickMark val="none"/>
        <c:minorTickMark val="none"/>
        <c:tickLblPos val="none"/>
        <c:crossAx val="129229184"/>
        <c:crosses val="autoZero"/>
        <c:auto val="1"/>
        <c:lblOffset val="100"/>
        <c:baseTimeUnit val="years"/>
      </c:dateAx>
      <c:valAx>
        <c:axId val="1292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0-4B16-BAEB-0104350B6D42}"/>
            </c:ext>
          </c:extLst>
        </c:ser>
        <c:dLbls>
          <c:showLegendKey val="0"/>
          <c:showVal val="0"/>
          <c:showCatName val="0"/>
          <c:showSerName val="0"/>
          <c:showPercent val="0"/>
          <c:showBubbleSize val="0"/>
        </c:dLbls>
        <c:gapWidth val="150"/>
        <c:axId val="127886848"/>
        <c:axId val="127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0-4B16-BAEB-0104350B6D42}"/>
            </c:ext>
          </c:extLst>
        </c:ser>
        <c:dLbls>
          <c:showLegendKey val="0"/>
          <c:showVal val="0"/>
          <c:showCatName val="0"/>
          <c:showSerName val="0"/>
          <c:showPercent val="0"/>
          <c:showBubbleSize val="0"/>
        </c:dLbls>
        <c:marker val="1"/>
        <c:smooth val="0"/>
        <c:axId val="127886848"/>
        <c:axId val="127888768"/>
      </c:lineChart>
      <c:dateAx>
        <c:axId val="127886848"/>
        <c:scaling>
          <c:orientation val="minMax"/>
        </c:scaling>
        <c:delete val="1"/>
        <c:axPos val="b"/>
        <c:numFmt formatCode="ge" sourceLinked="1"/>
        <c:majorTickMark val="none"/>
        <c:minorTickMark val="none"/>
        <c:tickLblPos val="none"/>
        <c:crossAx val="127888768"/>
        <c:crosses val="autoZero"/>
        <c:auto val="1"/>
        <c:lblOffset val="100"/>
        <c:baseTimeUnit val="years"/>
      </c:dateAx>
      <c:valAx>
        <c:axId val="127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D9-4B03-A9EC-8207F6C429FD}"/>
            </c:ext>
          </c:extLst>
        </c:ser>
        <c:dLbls>
          <c:showLegendKey val="0"/>
          <c:showVal val="0"/>
          <c:showCatName val="0"/>
          <c:showSerName val="0"/>
          <c:showPercent val="0"/>
          <c:showBubbleSize val="0"/>
        </c:dLbls>
        <c:gapWidth val="150"/>
        <c:axId val="127916288"/>
        <c:axId val="1279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D9-4B03-A9EC-8207F6C429FD}"/>
            </c:ext>
          </c:extLst>
        </c:ser>
        <c:dLbls>
          <c:showLegendKey val="0"/>
          <c:showVal val="0"/>
          <c:showCatName val="0"/>
          <c:showSerName val="0"/>
          <c:showPercent val="0"/>
          <c:showBubbleSize val="0"/>
        </c:dLbls>
        <c:marker val="1"/>
        <c:smooth val="0"/>
        <c:axId val="127916288"/>
        <c:axId val="127918464"/>
      </c:lineChart>
      <c:dateAx>
        <c:axId val="127916288"/>
        <c:scaling>
          <c:orientation val="minMax"/>
        </c:scaling>
        <c:delete val="1"/>
        <c:axPos val="b"/>
        <c:numFmt formatCode="ge" sourceLinked="1"/>
        <c:majorTickMark val="none"/>
        <c:minorTickMark val="none"/>
        <c:tickLblPos val="none"/>
        <c:crossAx val="127918464"/>
        <c:crosses val="autoZero"/>
        <c:auto val="1"/>
        <c:lblOffset val="100"/>
        <c:baseTimeUnit val="years"/>
      </c:dateAx>
      <c:valAx>
        <c:axId val="1279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2596.37</c:v>
                </c:pt>
                <c:pt idx="1">
                  <c:v>2448.3000000000002</c:v>
                </c:pt>
                <c:pt idx="2">
                  <c:v>2423.89</c:v>
                </c:pt>
                <c:pt idx="3">
                  <c:v>2308.4</c:v>
                </c:pt>
                <c:pt idx="4">
                  <c:v>2134.1</c:v>
                </c:pt>
              </c:numCache>
            </c:numRef>
          </c:val>
          <c:extLst xmlns:c16r2="http://schemas.microsoft.com/office/drawing/2015/06/chart">
            <c:ext xmlns:c16="http://schemas.microsoft.com/office/drawing/2014/chart" uri="{C3380CC4-5D6E-409C-BE32-E72D297353CC}">
              <c16:uniqueId val="{00000000-8694-4119-8B21-A4FDCEF3CFA7}"/>
            </c:ext>
          </c:extLst>
        </c:ser>
        <c:dLbls>
          <c:showLegendKey val="0"/>
          <c:showVal val="0"/>
          <c:showCatName val="0"/>
          <c:showSerName val="0"/>
          <c:showPercent val="0"/>
          <c:showBubbleSize val="0"/>
        </c:dLbls>
        <c:gapWidth val="150"/>
        <c:axId val="127957632"/>
        <c:axId val="1279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721.06</c:v>
                </c:pt>
                <c:pt idx="4">
                  <c:v>862.87</c:v>
                </c:pt>
              </c:numCache>
            </c:numRef>
          </c:val>
          <c:smooth val="0"/>
          <c:extLst xmlns:c16r2="http://schemas.microsoft.com/office/drawing/2015/06/chart">
            <c:ext xmlns:c16="http://schemas.microsoft.com/office/drawing/2014/chart" uri="{C3380CC4-5D6E-409C-BE32-E72D297353CC}">
              <c16:uniqueId val="{00000001-8694-4119-8B21-A4FDCEF3CFA7}"/>
            </c:ext>
          </c:extLst>
        </c:ser>
        <c:dLbls>
          <c:showLegendKey val="0"/>
          <c:showVal val="0"/>
          <c:showCatName val="0"/>
          <c:showSerName val="0"/>
          <c:showPercent val="0"/>
          <c:showBubbleSize val="0"/>
        </c:dLbls>
        <c:marker val="1"/>
        <c:smooth val="0"/>
        <c:axId val="127957632"/>
        <c:axId val="127972096"/>
      </c:lineChart>
      <c:dateAx>
        <c:axId val="127957632"/>
        <c:scaling>
          <c:orientation val="minMax"/>
        </c:scaling>
        <c:delete val="1"/>
        <c:axPos val="b"/>
        <c:numFmt formatCode="ge" sourceLinked="1"/>
        <c:majorTickMark val="none"/>
        <c:minorTickMark val="none"/>
        <c:tickLblPos val="none"/>
        <c:crossAx val="127972096"/>
        <c:crosses val="autoZero"/>
        <c:auto val="1"/>
        <c:lblOffset val="100"/>
        <c:baseTimeUnit val="years"/>
      </c:dateAx>
      <c:valAx>
        <c:axId val="1279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57.13</c:v>
                </c:pt>
                <c:pt idx="1">
                  <c:v>59.25</c:v>
                </c:pt>
                <c:pt idx="2">
                  <c:v>60.84</c:v>
                </c:pt>
                <c:pt idx="3">
                  <c:v>65.900000000000006</c:v>
                </c:pt>
                <c:pt idx="4">
                  <c:v>71.77</c:v>
                </c:pt>
              </c:numCache>
            </c:numRef>
          </c:val>
          <c:extLst xmlns:c16r2="http://schemas.microsoft.com/office/drawing/2015/06/chart">
            <c:ext xmlns:c16="http://schemas.microsoft.com/office/drawing/2014/chart" uri="{C3380CC4-5D6E-409C-BE32-E72D297353CC}">
              <c16:uniqueId val="{00000000-2B4E-401D-9476-4F8E07AD3A7B}"/>
            </c:ext>
          </c:extLst>
        </c:ser>
        <c:dLbls>
          <c:showLegendKey val="0"/>
          <c:showVal val="0"/>
          <c:showCatName val="0"/>
          <c:showSerName val="0"/>
          <c:showPercent val="0"/>
          <c:showBubbleSize val="0"/>
        </c:dLbls>
        <c:gapWidth val="150"/>
        <c:axId val="127990400"/>
        <c:axId val="1280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84.86</c:v>
                </c:pt>
                <c:pt idx="4">
                  <c:v>85.39</c:v>
                </c:pt>
              </c:numCache>
            </c:numRef>
          </c:val>
          <c:smooth val="0"/>
          <c:extLst xmlns:c16r2="http://schemas.microsoft.com/office/drawing/2015/06/chart">
            <c:ext xmlns:c16="http://schemas.microsoft.com/office/drawing/2014/chart" uri="{C3380CC4-5D6E-409C-BE32-E72D297353CC}">
              <c16:uniqueId val="{00000001-2B4E-401D-9476-4F8E07AD3A7B}"/>
            </c:ext>
          </c:extLst>
        </c:ser>
        <c:dLbls>
          <c:showLegendKey val="0"/>
          <c:showVal val="0"/>
          <c:showCatName val="0"/>
          <c:showSerName val="0"/>
          <c:showPercent val="0"/>
          <c:showBubbleSize val="0"/>
        </c:dLbls>
        <c:marker val="1"/>
        <c:smooth val="0"/>
        <c:axId val="127990400"/>
        <c:axId val="128058112"/>
      </c:lineChart>
      <c:dateAx>
        <c:axId val="127990400"/>
        <c:scaling>
          <c:orientation val="minMax"/>
        </c:scaling>
        <c:delete val="1"/>
        <c:axPos val="b"/>
        <c:numFmt formatCode="ge" sourceLinked="1"/>
        <c:majorTickMark val="none"/>
        <c:minorTickMark val="none"/>
        <c:tickLblPos val="none"/>
        <c:crossAx val="128058112"/>
        <c:crosses val="autoZero"/>
        <c:auto val="1"/>
        <c:lblOffset val="100"/>
        <c:baseTimeUnit val="years"/>
      </c:dateAx>
      <c:valAx>
        <c:axId val="1280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375.14</c:v>
                </c:pt>
                <c:pt idx="1">
                  <c:v>364.93</c:v>
                </c:pt>
                <c:pt idx="2">
                  <c:v>353.66</c:v>
                </c:pt>
                <c:pt idx="3">
                  <c:v>338.54</c:v>
                </c:pt>
                <c:pt idx="4">
                  <c:v>314.91000000000003</c:v>
                </c:pt>
              </c:numCache>
            </c:numRef>
          </c:val>
          <c:extLst xmlns:c16r2="http://schemas.microsoft.com/office/drawing/2015/06/chart">
            <c:ext xmlns:c16="http://schemas.microsoft.com/office/drawing/2014/chart" uri="{C3380CC4-5D6E-409C-BE32-E72D297353CC}">
              <c16:uniqueId val="{00000000-AD7F-4327-BFB3-27933D4AB7ED}"/>
            </c:ext>
          </c:extLst>
        </c:ser>
        <c:dLbls>
          <c:showLegendKey val="0"/>
          <c:showVal val="0"/>
          <c:showCatName val="0"/>
          <c:showSerName val="0"/>
          <c:showPercent val="0"/>
          <c:showBubbleSize val="0"/>
        </c:dLbls>
        <c:gapWidth val="150"/>
        <c:axId val="128100992"/>
        <c:axId val="1281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188.14</c:v>
                </c:pt>
                <c:pt idx="4">
                  <c:v>188.79</c:v>
                </c:pt>
              </c:numCache>
            </c:numRef>
          </c:val>
          <c:smooth val="0"/>
          <c:extLst xmlns:c16r2="http://schemas.microsoft.com/office/drawing/2015/06/chart">
            <c:ext xmlns:c16="http://schemas.microsoft.com/office/drawing/2014/chart" uri="{C3380CC4-5D6E-409C-BE32-E72D297353CC}">
              <c16:uniqueId val="{00000001-AD7F-4327-BFB3-27933D4AB7ED}"/>
            </c:ext>
          </c:extLst>
        </c:ser>
        <c:dLbls>
          <c:showLegendKey val="0"/>
          <c:showVal val="0"/>
          <c:showCatName val="0"/>
          <c:showSerName val="0"/>
          <c:showPercent val="0"/>
          <c:showBubbleSize val="0"/>
        </c:dLbls>
        <c:marker val="1"/>
        <c:smooth val="0"/>
        <c:axId val="128100992"/>
        <c:axId val="128115456"/>
      </c:lineChart>
      <c:dateAx>
        <c:axId val="128100992"/>
        <c:scaling>
          <c:orientation val="minMax"/>
        </c:scaling>
        <c:delete val="1"/>
        <c:axPos val="b"/>
        <c:numFmt formatCode="ge" sourceLinked="1"/>
        <c:majorTickMark val="none"/>
        <c:minorTickMark val="none"/>
        <c:tickLblPos val="none"/>
        <c:crossAx val="128115456"/>
        <c:crosses val="autoZero"/>
        <c:auto val="1"/>
        <c:lblOffset val="100"/>
        <c:baseTimeUnit val="years"/>
      </c:dateAx>
      <c:valAx>
        <c:axId val="1281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安来市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40349</v>
      </c>
      <c r="AM8" s="47"/>
      <c r="AN8" s="47"/>
      <c r="AO8" s="47"/>
      <c r="AP8" s="47"/>
      <c r="AQ8" s="47"/>
      <c r="AR8" s="47"/>
      <c r="AS8" s="47"/>
      <c r="AT8" s="43">
        <f>データ!S6</f>
        <v>420.93</v>
      </c>
      <c r="AU8" s="43"/>
      <c r="AV8" s="43"/>
      <c r="AW8" s="43"/>
      <c r="AX8" s="43"/>
      <c r="AY8" s="43"/>
      <c r="AZ8" s="43"/>
      <c r="BA8" s="43"/>
      <c r="BB8" s="43">
        <f>データ!T6</f>
        <v>95.86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42.5</v>
      </c>
      <c r="Q10" s="43"/>
      <c r="R10" s="43"/>
      <c r="S10" s="43"/>
      <c r="T10" s="43"/>
      <c r="U10" s="43"/>
      <c r="V10" s="43"/>
      <c r="W10" s="43">
        <f>データ!P6</f>
        <v>100</v>
      </c>
      <c r="X10" s="43"/>
      <c r="Y10" s="43"/>
      <c r="Z10" s="43"/>
      <c r="AA10" s="43"/>
      <c r="AB10" s="43"/>
      <c r="AC10" s="43"/>
      <c r="AD10" s="47">
        <f>データ!Q6</f>
        <v>3344</v>
      </c>
      <c r="AE10" s="47"/>
      <c r="AF10" s="47"/>
      <c r="AG10" s="47"/>
      <c r="AH10" s="47"/>
      <c r="AI10" s="47"/>
      <c r="AJ10" s="47"/>
      <c r="AK10" s="2"/>
      <c r="AL10" s="47">
        <f>データ!U6</f>
        <v>17078</v>
      </c>
      <c r="AM10" s="47"/>
      <c r="AN10" s="47"/>
      <c r="AO10" s="47"/>
      <c r="AP10" s="47"/>
      <c r="AQ10" s="47"/>
      <c r="AR10" s="47"/>
      <c r="AS10" s="47"/>
      <c r="AT10" s="43">
        <f>データ!V6</f>
        <v>4.8</v>
      </c>
      <c r="AU10" s="43"/>
      <c r="AV10" s="43"/>
      <c r="AW10" s="43"/>
      <c r="AX10" s="43"/>
      <c r="AY10" s="43"/>
      <c r="AZ10" s="43"/>
      <c r="BA10" s="43"/>
      <c r="BB10" s="43">
        <f>データ!W6</f>
        <v>3557.92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322067</v>
      </c>
      <c r="D6" s="31">
        <f t="shared" si="3"/>
        <v>47</v>
      </c>
      <c r="E6" s="31">
        <f t="shared" si="3"/>
        <v>17</v>
      </c>
      <c r="F6" s="31">
        <f t="shared" si="3"/>
        <v>1</v>
      </c>
      <c r="G6" s="31">
        <f t="shared" si="3"/>
        <v>0</v>
      </c>
      <c r="H6" s="31" t="str">
        <f t="shared" si="3"/>
        <v>島根県　安来市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42.5</v>
      </c>
      <c r="P6" s="32">
        <f t="shared" si="3"/>
        <v>100</v>
      </c>
      <c r="Q6" s="32">
        <f t="shared" si="3"/>
        <v>3344</v>
      </c>
      <c r="R6" s="32">
        <f t="shared" si="3"/>
        <v>40349</v>
      </c>
      <c r="S6" s="32">
        <f t="shared" si="3"/>
        <v>420.93</v>
      </c>
      <c r="T6" s="32">
        <f t="shared" si="3"/>
        <v>95.86</v>
      </c>
      <c r="U6" s="32">
        <f t="shared" si="3"/>
        <v>17078</v>
      </c>
      <c r="V6" s="32">
        <f t="shared" si="3"/>
        <v>4.8</v>
      </c>
      <c r="W6" s="32">
        <f t="shared" si="3"/>
        <v>3557.92</v>
      </c>
      <c r="X6" s="33">
        <f>IF(X7="",NA(),X7)</f>
        <v>58.65</v>
      </c>
      <c r="Y6" s="33">
        <f t="shared" ref="Y6:AG6" si="4">IF(Y7="",NA(),Y7)</f>
        <v>60.78</v>
      </c>
      <c r="Z6" s="33">
        <f t="shared" si="4"/>
        <v>59.55</v>
      </c>
      <c r="AA6" s="33">
        <f t="shared" si="4"/>
        <v>59.58</v>
      </c>
      <c r="AB6" s="33">
        <f t="shared" si="4"/>
        <v>59.29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2596.37</v>
      </c>
      <c r="BF6" s="33">
        <f t="shared" ref="BF6:BN6" si="7">IF(BF7="",NA(),BF7)</f>
        <v>2448.3000000000002</v>
      </c>
      <c r="BG6" s="33">
        <f t="shared" si="7"/>
        <v>2423.89</v>
      </c>
      <c r="BH6" s="33">
        <f t="shared" si="7"/>
        <v>2308.4</v>
      </c>
      <c r="BI6" s="33">
        <f t="shared" si="7"/>
        <v>2134.1</v>
      </c>
      <c r="BJ6" s="33">
        <f t="shared" si="7"/>
        <v>1334.01</v>
      </c>
      <c r="BK6" s="33">
        <f t="shared" si="7"/>
        <v>1273.52</v>
      </c>
      <c r="BL6" s="33">
        <f t="shared" si="7"/>
        <v>1209.95</v>
      </c>
      <c r="BM6" s="33">
        <f t="shared" si="7"/>
        <v>721.06</v>
      </c>
      <c r="BN6" s="33">
        <f t="shared" si="7"/>
        <v>862.87</v>
      </c>
      <c r="BO6" s="32" t="str">
        <f>IF(BO7="","",IF(BO7="-","【-】","【"&amp;SUBSTITUTE(TEXT(BO7,"#,##0.00"),"-","△")&amp;"】"))</f>
        <v>【763.62】</v>
      </c>
      <c r="BP6" s="33">
        <f>IF(BP7="",NA(),BP7)</f>
        <v>57.13</v>
      </c>
      <c r="BQ6" s="33">
        <f t="shared" ref="BQ6:BY6" si="8">IF(BQ7="",NA(),BQ7)</f>
        <v>59.25</v>
      </c>
      <c r="BR6" s="33">
        <f t="shared" si="8"/>
        <v>60.84</v>
      </c>
      <c r="BS6" s="33">
        <f t="shared" si="8"/>
        <v>65.900000000000006</v>
      </c>
      <c r="BT6" s="33">
        <f t="shared" si="8"/>
        <v>71.77</v>
      </c>
      <c r="BU6" s="33">
        <f t="shared" si="8"/>
        <v>67.14</v>
      </c>
      <c r="BV6" s="33">
        <f t="shared" si="8"/>
        <v>67.849999999999994</v>
      </c>
      <c r="BW6" s="33">
        <f t="shared" si="8"/>
        <v>69.48</v>
      </c>
      <c r="BX6" s="33">
        <f t="shared" si="8"/>
        <v>84.86</v>
      </c>
      <c r="BY6" s="33">
        <f t="shared" si="8"/>
        <v>85.39</v>
      </c>
      <c r="BZ6" s="32" t="str">
        <f>IF(BZ7="","",IF(BZ7="-","【-】","【"&amp;SUBSTITUTE(TEXT(BZ7,"#,##0.00"),"-","△")&amp;"】"))</f>
        <v>【98.53】</v>
      </c>
      <c r="CA6" s="33">
        <f>IF(CA7="",NA(),CA7)</f>
        <v>375.14</v>
      </c>
      <c r="CB6" s="33">
        <f t="shared" ref="CB6:CJ6" si="9">IF(CB7="",NA(),CB7)</f>
        <v>364.93</v>
      </c>
      <c r="CC6" s="33">
        <f t="shared" si="9"/>
        <v>353.66</v>
      </c>
      <c r="CD6" s="33">
        <f t="shared" si="9"/>
        <v>338.54</v>
      </c>
      <c r="CE6" s="33">
        <f t="shared" si="9"/>
        <v>314.91000000000003</v>
      </c>
      <c r="CF6" s="33">
        <f t="shared" si="9"/>
        <v>224.83</v>
      </c>
      <c r="CG6" s="33">
        <f t="shared" si="9"/>
        <v>224.94</v>
      </c>
      <c r="CH6" s="33">
        <f t="shared" si="9"/>
        <v>220.67</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64.23</v>
      </c>
      <c r="CU6" s="33">
        <f t="shared" si="10"/>
        <v>59.4</v>
      </c>
      <c r="CV6" s="32" t="str">
        <f>IF(CV7="","",IF(CV7="-","【-】","【"&amp;SUBSTITUTE(TEXT(CV7,"#,##0.00"),"-","△")&amp;"】"))</f>
        <v>【60.01】</v>
      </c>
      <c r="CW6" s="33">
        <f>IF(CW7="",NA(),CW7)</f>
        <v>79.61</v>
      </c>
      <c r="CX6" s="33">
        <f t="shared" ref="CX6:DF6" si="11">IF(CX7="",NA(),CX7)</f>
        <v>79.33</v>
      </c>
      <c r="CY6" s="33">
        <f t="shared" si="11"/>
        <v>80.709999999999994</v>
      </c>
      <c r="CZ6" s="33">
        <f t="shared" si="11"/>
        <v>81.23</v>
      </c>
      <c r="DA6" s="33">
        <f t="shared" si="11"/>
        <v>81.680000000000007</v>
      </c>
      <c r="DB6" s="33">
        <f t="shared" si="11"/>
        <v>83.76</v>
      </c>
      <c r="DC6" s="33">
        <f t="shared" si="11"/>
        <v>84.12</v>
      </c>
      <c r="DD6" s="33">
        <f t="shared" si="11"/>
        <v>84.41</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0.11</v>
      </c>
      <c r="EM6" s="33">
        <f t="shared" si="14"/>
        <v>0.09</v>
      </c>
      <c r="EN6" s="32" t="str">
        <f>IF(EN7="","",IF(EN7="-","【-】","【"&amp;SUBSTITUTE(TEXT(EN7,"#,##0.00"),"-","△")&amp;"】"))</f>
        <v>【0.23】</v>
      </c>
    </row>
    <row r="7" spans="1:144" s="34" customFormat="1">
      <c r="A7" s="26"/>
      <c r="B7" s="35">
        <v>2015</v>
      </c>
      <c r="C7" s="35">
        <v>322067</v>
      </c>
      <c r="D7" s="35">
        <v>47</v>
      </c>
      <c r="E7" s="35">
        <v>17</v>
      </c>
      <c r="F7" s="35">
        <v>1</v>
      </c>
      <c r="G7" s="35">
        <v>0</v>
      </c>
      <c r="H7" s="35" t="s">
        <v>96</v>
      </c>
      <c r="I7" s="35" t="s">
        <v>97</v>
      </c>
      <c r="J7" s="35" t="s">
        <v>98</v>
      </c>
      <c r="K7" s="35" t="s">
        <v>99</v>
      </c>
      <c r="L7" s="35" t="s">
        <v>100</v>
      </c>
      <c r="M7" s="36" t="s">
        <v>101</v>
      </c>
      <c r="N7" s="36" t="s">
        <v>102</v>
      </c>
      <c r="O7" s="36">
        <v>42.5</v>
      </c>
      <c r="P7" s="36">
        <v>100</v>
      </c>
      <c r="Q7" s="36">
        <v>3344</v>
      </c>
      <c r="R7" s="36">
        <v>40349</v>
      </c>
      <c r="S7" s="36">
        <v>420.93</v>
      </c>
      <c r="T7" s="36">
        <v>95.86</v>
      </c>
      <c r="U7" s="36">
        <v>17078</v>
      </c>
      <c r="V7" s="36">
        <v>4.8</v>
      </c>
      <c r="W7" s="36">
        <v>3557.92</v>
      </c>
      <c r="X7" s="36">
        <v>58.65</v>
      </c>
      <c r="Y7" s="36">
        <v>60.78</v>
      </c>
      <c r="Z7" s="36">
        <v>59.55</v>
      </c>
      <c r="AA7" s="36">
        <v>59.58</v>
      </c>
      <c r="AB7" s="36">
        <v>59.29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2596.37</v>
      </c>
      <c r="BF7" s="36">
        <v>2448.3000000000002</v>
      </c>
      <c r="BG7" s="36">
        <v>2423.89</v>
      </c>
      <c r="BH7" s="36">
        <v>2308.4</v>
      </c>
      <c r="BI7" s="36">
        <v>2134.1</v>
      </c>
      <c r="BJ7" s="36">
        <v>1334.01</v>
      </c>
      <c r="BK7" s="36">
        <v>1273.52</v>
      </c>
      <c r="BL7" s="36">
        <v>1209.95</v>
      </c>
      <c r="BM7" s="36">
        <v>721.06</v>
      </c>
      <c r="BN7" s="36">
        <v>862.87</v>
      </c>
      <c r="BO7" s="36">
        <v>763.62</v>
      </c>
      <c r="BP7" s="36">
        <v>57.13</v>
      </c>
      <c r="BQ7" s="36">
        <v>59.25</v>
      </c>
      <c r="BR7" s="36">
        <v>60.84</v>
      </c>
      <c r="BS7" s="36">
        <v>65.900000000000006</v>
      </c>
      <c r="BT7" s="36">
        <v>71.77</v>
      </c>
      <c r="BU7" s="36">
        <v>67.14</v>
      </c>
      <c r="BV7" s="36">
        <v>67.849999999999994</v>
      </c>
      <c r="BW7" s="36">
        <v>69.48</v>
      </c>
      <c r="BX7" s="36">
        <v>84.86</v>
      </c>
      <c r="BY7" s="36">
        <v>85.39</v>
      </c>
      <c r="BZ7" s="36">
        <v>98.53</v>
      </c>
      <c r="CA7" s="36">
        <v>375.14</v>
      </c>
      <c r="CB7" s="36">
        <v>364.93</v>
      </c>
      <c r="CC7" s="36">
        <v>353.66</v>
      </c>
      <c r="CD7" s="36">
        <v>338.54</v>
      </c>
      <c r="CE7" s="36">
        <v>314.91000000000003</v>
      </c>
      <c r="CF7" s="36">
        <v>224.83</v>
      </c>
      <c r="CG7" s="36">
        <v>224.94</v>
      </c>
      <c r="CH7" s="36">
        <v>220.67</v>
      </c>
      <c r="CI7" s="36">
        <v>188.14</v>
      </c>
      <c r="CJ7" s="36">
        <v>188.79</v>
      </c>
      <c r="CK7" s="36">
        <v>139.69999999999999</v>
      </c>
      <c r="CL7" s="36" t="s">
        <v>101</v>
      </c>
      <c r="CM7" s="36" t="s">
        <v>101</v>
      </c>
      <c r="CN7" s="36" t="s">
        <v>101</v>
      </c>
      <c r="CO7" s="36" t="s">
        <v>101</v>
      </c>
      <c r="CP7" s="36" t="s">
        <v>101</v>
      </c>
      <c r="CQ7" s="36">
        <v>53.79</v>
      </c>
      <c r="CR7" s="36">
        <v>55.41</v>
      </c>
      <c r="CS7" s="36">
        <v>55.81</v>
      </c>
      <c r="CT7" s="36">
        <v>64.23</v>
      </c>
      <c r="CU7" s="36">
        <v>59.4</v>
      </c>
      <c r="CV7" s="36">
        <v>60.01</v>
      </c>
      <c r="CW7" s="36">
        <v>79.61</v>
      </c>
      <c r="CX7" s="36">
        <v>79.33</v>
      </c>
      <c r="CY7" s="36">
        <v>80.709999999999994</v>
      </c>
      <c r="CZ7" s="36">
        <v>81.23</v>
      </c>
      <c r="DA7" s="36">
        <v>81.680000000000007</v>
      </c>
      <c r="DB7" s="36">
        <v>83.76</v>
      </c>
      <c r="DC7" s="36">
        <v>84.12</v>
      </c>
      <c r="DD7" s="36">
        <v>84.41</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2017-02-08T02:53:25Z</dcterms:created>
  <dcterms:modified xsi:type="dcterms:W3CDTF">2017-02-22T00:48:00Z</dcterms:modified>
  <cp:category/>
</cp:coreProperties>
</file>