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<sst xmlns="http://schemas.openxmlformats.org/spreadsheetml/2006/main" count="265" uniqueCount="111">
  <si>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</si>
  <si>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</si>
  <si>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</si>
  <si>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</si>
  <si>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</si>
  <si>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</si>
  <si>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</si>
  <si>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</si>
  <si>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</si>
  <si>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</si>
  <si>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</si>
  <si>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</si>
  <si>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</si>
  <si>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</si>
  <si>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</si>
  <si>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</si>
  <si>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</si>
  <si>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</si>
  <si>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</si>
  <si>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</si>
  <si>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</si>
  <si>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</si>
  <si>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平成26年度全国平均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</si>
  <si>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</si>
  <si>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</si>
  <si>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</si>
  <si>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</si>
  <si>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</si>
  <si>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</si>
  <si>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</si>
  <si>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</si>
  <si>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</si>
  <si>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</si>
  <si>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</si>
  <si>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</si>
  <si>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</si>
  <si>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</si>
  <si>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</si>
  <si>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</si>
  <si>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</si>
  <si>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</si>
  <si>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</si>
  <si>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</si>
  <si>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</si>
  <si>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</si>
  <si>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</si>
  <si>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</si>
  <si>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</si>
  <si>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</si>
  <si>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</si>
  <si>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</si>
  <si>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</si>
  <si>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</si>
  <si>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</si>
  <si>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</si>
  <si>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</si>
  <si>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</si>
  <si>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</si>
  <si>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</si>
  <si>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</si>
  <si>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</si>
  <si>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</si>
  <si>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</si>
  <si>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</si>
  <si>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</si>
  <si>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</si>
  <si>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</si>
  <si>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</si>
  <si>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</si>
  <si>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</si>
  <si>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</si>
  <si>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</si>
  <si>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</si>
  <si>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</si>
  <si>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</si>
  <si>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</si>
  <si>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</si>
  <si>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</si>
  <si>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</si>
  <si>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</si>
  <si>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</si>
  <si>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</si>
  <si>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</si>
  <si>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</si>
  <si>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</si>
  <si>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</si>
  <si>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</si>
  <si>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</si>
  <si>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</si>
  <si>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</si>
  <si>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</si>
  <si>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</si>
  <si>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</si>
  <si>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</si>
  <si>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</si>
  <si>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</si>
  <si>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島根県　隠岐の島町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</si>
  <si>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</si>
  <si>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</si>
  <si>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</si>
  <si>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</si>
  <si>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</si>
  <si>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</si>
  <si>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</si>
  <si>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</si>
  <si>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</si>
  <si>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</si>
  <si>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</si>
  <si>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平成25年度供用開始で、新しい施設のため耐用年数内であり改善は実施していない。</t>
    <rPh sb="0" eb="2">
      <t>ヘイセイ</t>
    </rPh>
    <rPh sb="4" eb="6">
      <t>ネンド</t>
    </rPh>
    <rPh sb="6" eb="8">
      <t>キョウヨウ</t>
    </rPh>
    <rPh sb="8" eb="10">
      <t>カイシ</t>
    </rPh>
    <rPh sb="12" eb="13">
      <t>アタラ</t>
    </rPh>
    <rPh sb="15" eb="17">
      <t>シセツ</t>
    </rPh>
    <rPh sb="20" eb="22">
      <t>タイヨウ</t>
    </rPh>
    <rPh sb="22" eb="24">
      <t>ネンスウ</t>
    </rPh>
    <rPh sb="24" eb="25">
      <t>ナイ</t>
    </rPh>
    <rPh sb="28" eb="30">
      <t>カイゼン</t>
    </rPh>
    <rPh sb="31" eb="33">
      <t>ジッシ</t>
    </rPh>
    <phoneticPr fontId="5"/>
  </si>
  <si>
    <t>個別排水処理事業は、平成25年度から供用開始で今後も継続して安定していくと思われる。</t>
    <rPh sb="0" eb="2">
      <t>コベツ</t>
    </rPh>
    <rPh sb="2" eb="4">
      <t>ハイスイ</t>
    </rPh>
    <rPh sb="4" eb="6">
      <t>ショリ</t>
    </rPh>
    <rPh sb="6" eb="8">
      <t>ジギョウ</t>
    </rPh>
    <rPh sb="10" eb="12">
      <t>ヘイセイ</t>
    </rPh>
    <rPh sb="14" eb="16">
      <t>ネンド</t>
    </rPh>
    <rPh sb="18" eb="20">
      <t>キョウヨウ</t>
    </rPh>
    <rPh sb="20" eb="22">
      <t>カイシ</t>
    </rPh>
    <rPh sb="23" eb="25">
      <t>コンゴ</t>
    </rPh>
    <rPh sb="26" eb="28">
      <t>ケイゾク</t>
    </rPh>
    <rPh sb="30" eb="32">
      <t>アンテイ</t>
    </rPh>
    <rPh sb="37" eb="38">
      <t>オモ</t>
    </rPh>
    <phoneticPr fontId="5"/>
  </si>
  <si>
    <t>①100％超で推移しているが、使用料以外の収入に依存している部分が大きい。　　　　　　　　　　　　　　　　　　　　　④類似団体に比較して高い。　　　　　　　　　　⑤類似団体に比較して低いが、改善傾向にある。　　　　　　　　　　⑥類似団体と同程度である。　　　　　　　　　　⑦類似団体に比較して低いが、改善傾向にある。　　　　　　　　　　　⑧類似団体に比較して高く100％。　　　　　　　平成25年度開始事業で、今後も事業を継続して進めるため起債残高は増加する。他の項目は安定すると思われる。　　　　　　　　　　　　　　　　　　　　　　　　　　　　　　　　　</t>
    <rPh sb="5" eb="6">
      <t>チョウ</t>
    </rPh>
    <rPh sb="7" eb="9">
      <t>スイイ</t>
    </rPh>
    <rPh sb="15" eb="20">
      <t>シヨウリョウイガイ</t>
    </rPh>
    <rPh sb="21" eb="23">
      <t>シュウニュウ</t>
    </rPh>
    <rPh sb="24" eb="26">
      <t>イゾン</t>
    </rPh>
    <rPh sb="30" eb="32">
      <t>ブブン</t>
    </rPh>
    <rPh sb="33" eb="34">
      <t>オオ</t>
    </rPh>
    <rPh sb="59" eb="61">
      <t>ルイジ</t>
    </rPh>
    <rPh sb="61" eb="63">
      <t>ダンタイ</t>
    </rPh>
    <rPh sb="64" eb="66">
      <t>ヒカク</t>
    </rPh>
    <rPh sb="68" eb="69">
      <t>タカ</t>
    </rPh>
    <rPh sb="119" eb="122">
      <t>ドウテイド</t>
    </rPh>
    <rPh sb="179" eb="180">
      <t>タカ</t>
    </rPh>
    <rPh sb="193" eb="195">
      <t>ヘイセイ</t>
    </rPh>
    <rPh sb="197" eb="199">
      <t>ネンド</t>
    </rPh>
    <rPh sb="199" eb="201">
      <t>カイシ</t>
    </rPh>
    <rPh sb="201" eb="203">
      <t>ジギョウ</t>
    </rPh>
    <rPh sb="220" eb="222">
      <t>キサイ</t>
    </rPh>
    <rPh sb="222" eb="224">
      <t>ザンダカ</t>
    </rPh>
    <rPh sb="225" eb="227">
      <t>ゾウカ</t>
    </rPh>
    <rPh sb="230" eb="231">
      <t>タ</t>
    </rPh>
    <rPh sb="232" eb="234">
      <t>コウモク</t>
    </rPh>
    <rPh sb="235" eb="237">
      <t>アンテイ</t>
    </rPh>
    <rPh sb="240" eb="241">
      <t>オモ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</si>
</sst>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6" fontId="1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4">
    <cellStyle name="桁区切り" xfId="1" builtinId="6"/>
    <cellStyle name="桁区切り 2" xfId="2"/>
    <cellStyle name="桁区切り 3" xfId="3"/>
    <cellStyle name="桁区切り 3 2" xfId="4"/>
    <cellStyle name="通貨 2" xfId="5"/>
    <cellStyle name="通貨 2 2" xfId="20"/>
    <cellStyle name="標準" xfId="0" builtinId="0"/>
    <cellStyle name="標準 2" xfId="6"/>
    <cellStyle name="標準 2 2" xfId="7"/>
    <cellStyle name="標準 2 3" xfId="8"/>
    <cellStyle name="標準 2 3 2" xfId="9"/>
    <cellStyle name="標準 2 3 3" xfId="22"/>
    <cellStyle name="標準 2 4" xfId="10"/>
    <cellStyle name="標準 2 5" xfId="21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3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10048"/>
        <c:axId val="862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10048"/>
        <c:axId val="86211968"/>
      </c:lineChart>
      <c:dateAx>
        <c:axId val="8621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11968"/>
        <c:crosses val="autoZero"/>
        <c:auto val="1"/>
        <c:lblOffset val="100"/>
        <c:baseTimeUnit val="years"/>
      </c:dateAx>
      <c:valAx>
        <c:axId val="862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1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35.29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68832"/>
        <c:axId val="9297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58.82</c:v>
                </c:pt>
                <c:pt idx="4">
                  <c:v>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8832"/>
        <c:axId val="92979200"/>
      </c:lineChart>
      <c:dateAx>
        <c:axId val="9296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79200"/>
        <c:crosses val="autoZero"/>
        <c:auto val="1"/>
        <c:lblOffset val="100"/>
        <c:baseTimeUnit val="years"/>
      </c:dateAx>
      <c:valAx>
        <c:axId val="9297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6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3024"/>
        <c:axId val="9299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71.760000000000005</c:v>
                </c:pt>
                <c:pt idx="4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3024"/>
        <c:axId val="92994944"/>
      </c:lineChart>
      <c:dateAx>
        <c:axId val="9299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94944"/>
        <c:crosses val="autoZero"/>
        <c:auto val="1"/>
        <c:lblOffset val="100"/>
        <c:baseTimeUnit val="years"/>
      </c:dateAx>
      <c:valAx>
        <c:axId val="9299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9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101.07</c:v>
                </c:pt>
                <c:pt idx="4">
                  <c:v>100.16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42432"/>
        <c:axId val="8624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2432"/>
        <c:axId val="86244352"/>
      </c:lineChart>
      <c:dateAx>
        <c:axId val="862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44352"/>
        <c:crosses val="autoZero"/>
        <c:auto val="1"/>
        <c:lblOffset val="100"/>
        <c:baseTimeUnit val="years"/>
      </c:dateAx>
      <c:valAx>
        <c:axId val="8624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4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13600"/>
        <c:axId val="9151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3600"/>
        <c:axId val="91515520"/>
      </c:lineChart>
      <c:dateAx>
        <c:axId val="9151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15520"/>
        <c:crosses val="autoZero"/>
        <c:auto val="1"/>
        <c:lblOffset val="100"/>
        <c:baseTimeUnit val="years"/>
      </c:dateAx>
      <c:valAx>
        <c:axId val="9151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1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50080"/>
        <c:axId val="9155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0080"/>
        <c:axId val="91552000"/>
      </c:lineChart>
      <c:dateAx>
        <c:axId val="9155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52000"/>
        <c:crosses val="autoZero"/>
        <c:auto val="1"/>
        <c:lblOffset val="100"/>
        <c:baseTimeUnit val="years"/>
      </c:dateAx>
      <c:valAx>
        <c:axId val="9155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5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2848"/>
        <c:axId val="9158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82848"/>
        <c:axId val="91584768"/>
      </c:lineChart>
      <c:dateAx>
        <c:axId val="9158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84768"/>
        <c:crosses val="autoZero"/>
        <c:auto val="1"/>
        <c:lblOffset val="100"/>
        <c:baseTimeUnit val="years"/>
      </c:dateAx>
      <c:valAx>
        <c:axId val="9158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8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41632"/>
        <c:axId val="9274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1632"/>
        <c:axId val="92743552"/>
      </c:lineChart>
      <c:dateAx>
        <c:axId val="9274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43552"/>
        <c:crosses val="autoZero"/>
        <c:auto val="1"/>
        <c:lblOffset val="100"/>
        <c:baseTimeUnit val="years"/>
      </c:dateAx>
      <c:valAx>
        <c:axId val="9274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4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970.79</c:v>
                </c:pt>
                <c:pt idx="4">
                  <c:v>1355.1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73760"/>
        <c:axId val="9278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803.29</c:v>
                </c:pt>
                <c:pt idx="4">
                  <c:v>760.12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3760"/>
        <c:axId val="92780032"/>
      </c:lineChart>
      <c:dateAx>
        <c:axId val="9277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0032"/>
        <c:crosses val="autoZero"/>
        <c:auto val="1"/>
        <c:lblOffset val="100"/>
        <c:baseTimeUnit val="years"/>
      </c:dateAx>
      <c:valAx>
        <c:axId val="9278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7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14.96</c:v>
                </c:pt>
                <c:pt idx="4">
                  <c:v>45.54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10240"/>
        <c:axId val="9281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56.63</c:v>
                </c:pt>
                <c:pt idx="4">
                  <c:v>50.17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0240"/>
        <c:axId val="92812416"/>
      </c:lineChart>
      <c:dateAx>
        <c:axId val="9281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12416"/>
        <c:crosses val="autoZero"/>
        <c:auto val="1"/>
        <c:lblOffset val="100"/>
        <c:baseTimeUnit val="years"/>
      </c:dateAx>
      <c:valAx>
        <c:axId val="9281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1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997.87</c:v>
                </c:pt>
                <c:pt idx="4">
                  <c:v>302.07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21760"/>
        <c:axId val="928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272.66000000000003</c:v>
                </c:pt>
                <c:pt idx="4">
                  <c:v>329.08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1760"/>
        <c:axId val="92848512"/>
      </c:lineChart>
      <c:dateAx>
        <c:axId val="9282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48512"/>
        <c:crosses val="autoZero"/>
        <c:auto val="1"/>
        <c:lblOffset val="100"/>
        <c:baseTimeUnit val="years"/>
      </c:dateAx>
      <c:valAx>
        <c:axId val="928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2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K58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14996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61.76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0.19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29</v>
      </c>
      <c r="AM10" s="47"/>
      <c r="AN10" s="47"/>
      <c r="AO10" s="47"/>
      <c r="AP10" s="47"/>
      <c r="AQ10" s="47"/>
      <c r="AR10" s="47"/>
      <c r="AS10" s="47"/>
      <c r="AT10" s="43">
        <f>データ!V6</f>
        <v>0.19</v>
      </c>
      <c r="AU10" s="43"/>
      <c r="AV10" s="43"/>
      <c r="AW10" s="43"/>
      <c r="AX10" s="43"/>
      <c r="AY10" s="43"/>
      <c r="AZ10" s="43"/>
      <c r="BA10" s="43"/>
      <c r="BB10" s="43">
        <f>データ!W6</f>
        <v>152.63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7" t="s">
        <v>110</v>
      </c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7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7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7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7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7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7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7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7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7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7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9"/>
    </row>
    <row r="34" spans="1:78" ht="13.5" customHeight="1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</row>
    <row r="35" spans="1:78" ht="13.5" customHeight="1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7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7" t="s">
        <v>108</v>
      </c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7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7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7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7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7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7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7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7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9"/>
    </row>
    <row r="56" spans="1:78" ht="13.5" customHeight="1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67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</row>
    <row r="57" spans="1:78" ht="13.5" customHeight="1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67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7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7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9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7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7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7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7" t="s">
        <v>109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7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7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7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7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7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7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7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7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9"/>
    </row>
    <row r="79" spans="1:78" ht="13.5" customHeight="1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9"/>
    </row>
    <row r="80" spans="1:78" ht="13.5" customHeight="1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67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7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60:BJ61"/>
    <mergeCell ref="BL47:BZ63"/>
    <mergeCell ref="BL64:BZ65"/>
    <mergeCell ref="C79:T80"/>
    <mergeCell ref="W79:AN80"/>
    <mergeCell ref="AQ79:BH80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325287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0.19</v>
      </c>
      <c r="P6" s="32">
        <f t="shared" si="3"/>
        <v>100</v>
      </c>
      <c r="Q6" s="32">
        <f t="shared" si="3"/>
        <v>3781</v>
      </c>
      <c r="R6" s="32">
        <f t="shared" si="3"/>
        <v>14996</v>
      </c>
      <c r="S6" s="32">
        <f t="shared" si="3"/>
        <v>242.83</v>
      </c>
      <c r="T6" s="32">
        <f t="shared" si="3"/>
        <v>61.76</v>
      </c>
      <c r="U6" s="32">
        <f t="shared" si="3"/>
        <v>29</v>
      </c>
      <c r="V6" s="32">
        <f t="shared" si="3"/>
        <v>0.19</v>
      </c>
      <c r="W6" s="32">
        <f t="shared" si="3"/>
        <v>152.63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101.07</v>
      </c>
      <c r="AB6" s="33">
        <f t="shared" si="4"/>
        <v>100.16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970.79</v>
      </c>
      <c r="BI6" s="33">
        <f t="shared" si="7"/>
        <v>1355.1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803.29</v>
      </c>
      <c r="BN6" s="33">
        <f t="shared" si="7"/>
        <v>760.12</v>
      </c>
      <c r="BO6" s="32" t="str">
        <f>IF(BO7="","",IF(BO7="-","【-】","【"&amp;SUBSTITUTE(TEXT(BO7,"#,##0.00"),"-","△")&amp;"】"))</f>
        <v>【721.24】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>
        <f t="shared" si="8"/>
        <v>14.96</v>
      </c>
      <c r="BT6" s="33">
        <f t="shared" si="8"/>
        <v>45.54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56.63</v>
      </c>
      <c r="BY6" s="33">
        <f t="shared" si="8"/>
        <v>50.17</v>
      </c>
      <c r="BZ6" s="32" t="str">
        <f>IF(BZ7="","",IF(BZ7="-","【-】","【"&amp;SUBSTITUTE(TEXT(BZ7,"#,##0.00"),"-","△")&amp;"】"))</f>
        <v>【52.31】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997.87</v>
      </c>
      <c r="CE6" s="33">
        <f t="shared" si="9"/>
        <v>302.07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272.66000000000003</v>
      </c>
      <c r="CJ6" s="33">
        <f t="shared" si="9"/>
        <v>329.08</v>
      </c>
      <c r="CK6" s="32" t="str">
        <f>IF(CK7="","",IF(CK7="-","【-】","【"&amp;SUBSTITUTE(TEXT(CK7,"#,##0.00"),"-","△")&amp;"】"))</f>
        <v>【293.69】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>
        <f t="shared" si="10"/>
        <v>11.11</v>
      </c>
      <c r="CP6" s="33">
        <f t="shared" si="10"/>
        <v>35.29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58.82</v>
      </c>
      <c r="CU6" s="33">
        <f t="shared" si="10"/>
        <v>51.54</v>
      </c>
      <c r="CV6" s="32" t="str">
        <f>IF(CV7="","",IF(CV7="-","【-】","【"&amp;SUBSTITUTE(TEXT(CV7,"#,##0.00"),"-","△")&amp;"】"))</f>
        <v>【52.19】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100</v>
      </c>
      <c r="DA6" s="33">
        <f t="shared" si="11"/>
        <v>100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71.760000000000005</v>
      </c>
      <c r="DF6" s="33">
        <f t="shared" si="11"/>
        <v>71.599999999999994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325287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0.19</v>
      </c>
      <c r="P7" s="36">
        <v>100</v>
      </c>
      <c r="Q7" s="36">
        <v>3781</v>
      </c>
      <c r="R7" s="36">
        <v>14996</v>
      </c>
      <c r="S7" s="36">
        <v>242.83</v>
      </c>
      <c r="T7" s="36">
        <v>61.76</v>
      </c>
      <c r="U7" s="36">
        <v>29</v>
      </c>
      <c r="V7" s="36">
        <v>0.19</v>
      </c>
      <c r="W7" s="36">
        <v>152.63</v>
      </c>
      <c r="X7" s="36" t="s">
        <v>101</v>
      </c>
      <c r="Y7" s="36" t="s">
        <v>101</v>
      </c>
      <c r="Z7" s="36" t="s">
        <v>101</v>
      </c>
      <c r="AA7" s="36">
        <v>101.07</v>
      </c>
      <c r="AB7" s="36">
        <v>100.16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>
        <v>970.79</v>
      </c>
      <c r="BI7" s="36">
        <v>1355.1</v>
      </c>
      <c r="BJ7" s="36" t="s">
        <v>101</v>
      </c>
      <c r="BK7" s="36" t="s">
        <v>101</v>
      </c>
      <c r="BL7" s="36" t="s">
        <v>101</v>
      </c>
      <c r="BM7" s="36">
        <v>803.29</v>
      </c>
      <c r="BN7" s="36">
        <v>760.12</v>
      </c>
      <c r="BO7" s="36">
        <v>721.24</v>
      </c>
      <c r="BP7" s="36" t="s">
        <v>101</v>
      </c>
      <c r="BQ7" s="36" t="s">
        <v>101</v>
      </c>
      <c r="BR7" s="36" t="s">
        <v>101</v>
      </c>
      <c r="BS7" s="36">
        <v>14.96</v>
      </c>
      <c r="BT7" s="36">
        <v>45.54</v>
      </c>
      <c r="BU7" s="36" t="s">
        <v>101</v>
      </c>
      <c r="BV7" s="36" t="s">
        <v>101</v>
      </c>
      <c r="BW7" s="36" t="s">
        <v>101</v>
      </c>
      <c r="BX7" s="36">
        <v>56.63</v>
      </c>
      <c r="BY7" s="36">
        <v>50.17</v>
      </c>
      <c r="BZ7" s="36">
        <v>52.31</v>
      </c>
      <c r="CA7" s="36" t="s">
        <v>101</v>
      </c>
      <c r="CB7" s="36" t="s">
        <v>101</v>
      </c>
      <c r="CC7" s="36" t="s">
        <v>101</v>
      </c>
      <c r="CD7" s="36">
        <v>997.87</v>
      </c>
      <c r="CE7" s="36">
        <v>302.07</v>
      </c>
      <c r="CF7" s="36" t="s">
        <v>101</v>
      </c>
      <c r="CG7" s="36" t="s">
        <v>101</v>
      </c>
      <c r="CH7" s="36" t="s">
        <v>101</v>
      </c>
      <c r="CI7" s="36">
        <v>272.66000000000003</v>
      </c>
      <c r="CJ7" s="36">
        <v>329.08</v>
      </c>
      <c r="CK7" s="36">
        <v>293.69</v>
      </c>
      <c r="CL7" s="36" t="s">
        <v>101</v>
      </c>
      <c r="CM7" s="36" t="s">
        <v>101</v>
      </c>
      <c r="CN7" s="36" t="s">
        <v>101</v>
      </c>
      <c r="CO7" s="36">
        <v>11.11</v>
      </c>
      <c r="CP7" s="36">
        <v>35.29</v>
      </c>
      <c r="CQ7" s="36" t="s">
        <v>101</v>
      </c>
      <c r="CR7" s="36" t="s">
        <v>101</v>
      </c>
      <c r="CS7" s="36" t="s">
        <v>101</v>
      </c>
      <c r="CT7" s="36">
        <v>58.82</v>
      </c>
      <c r="CU7" s="36">
        <v>51.54</v>
      </c>
      <c r="CV7" s="36">
        <v>52.19</v>
      </c>
      <c r="CW7" s="36" t="s">
        <v>101</v>
      </c>
      <c r="CX7" s="36" t="s">
        <v>101</v>
      </c>
      <c r="CY7" s="36" t="s">
        <v>101</v>
      </c>
      <c r="CZ7" s="36">
        <v>100</v>
      </c>
      <c r="DA7" s="36">
        <v>100</v>
      </c>
      <c r="DB7" s="36" t="s">
        <v>101</v>
      </c>
      <c r="DC7" s="36" t="s">
        <v>101</v>
      </c>
      <c r="DD7" s="36" t="s">
        <v>101</v>
      </c>
      <c r="DE7" s="36">
        <v>71.760000000000005</v>
      </c>
      <c r="DF7" s="36">
        <v>71.599999999999994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r00695</cp:lastModifiedBy>
  <cp:lastPrinted>2016-02-23T05:53:49Z</cp:lastPrinted>
  <dcterms:created xsi:type="dcterms:W3CDTF">2016-02-03T09:28:52Z</dcterms:created>
  <dcterms:modified xsi:type="dcterms:W3CDTF">2016-02-25T06:27:43Z</dcterms:modified>
  <cp:category/>
</cp:coreProperties>
</file>