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565" tabRatio="881" firstSheet="7" activeTab="12"/>
  </bookViews>
  <sheets>
    <sheet name="01みんなの党" sheetId="1" r:id="rId1"/>
    <sheet name="02民主党" sheetId="2" r:id="rId2"/>
    <sheet name="03新党大地" sheetId="3" r:id="rId3"/>
    <sheet name="04社会民主党" sheetId="4" r:id="rId4"/>
    <sheet name="05生活の党" sheetId="5" r:id="rId5"/>
    <sheet name="06みどりの風" sheetId="6" r:id="rId6"/>
    <sheet name="07自由民主党" sheetId="7" r:id="rId7"/>
    <sheet name="08日本共産党" sheetId="8" r:id="rId8"/>
    <sheet name="09公明党" sheetId="9" r:id="rId9"/>
    <sheet name="10緑の党グリーンズジャパン" sheetId="10" r:id="rId10"/>
    <sheet name="11日本維新の会" sheetId="11" r:id="rId11"/>
    <sheet name="12幸福実現党" sheetId="12" r:id="rId12"/>
    <sheet name="得票総数の開票区別政党別一覧" sheetId="13" r:id="rId13"/>
  </sheets>
  <definedNames>
    <definedName name="_xlnm.Print_Titles" localSheetId="0">'01みんなの党'!$A:$A,'01みんなの党'!$1:$6</definedName>
    <definedName name="_xlnm.Print_Titles" localSheetId="1">'02民主党'!$A:$A,'02民主党'!$1:$6</definedName>
    <definedName name="_xlnm.Print_Titles" localSheetId="2">'03新党大地'!$A:$A,'03新党大地'!$1:$6</definedName>
    <definedName name="_xlnm.Print_Titles" localSheetId="3">'04社会民主党'!$A:$A,'04社会民主党'!$1:$6</definedName>
    <definedName name="_xlnm.Print_Titles" localSheetId="4">'05生活の党'!$A:$A,'05生活の党'!$1:$6</definedName>
    <definedName name="_xlnm.Print_Titles" localSheetId="5">'06みどりの風'!$A:$A,'06みどりの風'!$1:$6</definedName>
    <definedName name="_xlnm.Print_Titles" localSheetId="6">'07自由民主党'!$A:$A,'07自由民主党'!$1:$6</definedName>
    <definedName name="_xlnm.Print_Titles" localSheetId="7">'08日本共産党'!$A:$A,'08日本共産党'!$1:$6</definedName>
    <definedName name="_xlnm.Print_Titles" localSheetId="8">'09公明党'!$A:$A,'09公明党'!$1:$6</definedName>
    <definedName name="_xlnm.Print_Titles" localSheetId="9">'10緑の党グリーンズジャパン'!$A:$A,'10緑の党グリーンズジャパン'!$1:$6</definedName>
    <definedName name="_xlnm.Print_Titles" localSheetId="10">'11日本維新の会'!$A:$A,'11日本維新の会'!$1:$6</definedName>
    <definedName name="_xlnm.Print_Titles" localSheetId="11">'12幸福実現党'!$A:$A,'12幸福実現党'!$1:$6</definedName>
    <definedName name="_xlnm.Print_Titles" localSheetId="12">'得票総数の開票区別政党別一覧'!$A:$A,'得票総数の開票区別政党別一覧'!$1:$7</definedName>
  </definedNames>
  <calcPr fullCalcOnLoad="1"/>
</workbook>
</file>

<file path=xl/sharedStrings.xml><?xml version="1.0" encoding="utf-8"?>
<sst xmlns="http://schemas.openxmlformats.org/spreadsheetml/2006/main" count="884" uniqueCount="283">
  <si>
    <t>政令市計</t>
  </si>
  <si>
    <t>その他の市計</t>
  </si>
  <si>
    <t>町村計</t>
  </si>
  <si>
    <t>県計</t>
  </si>
  <si>
    <t>政党等の名称</t>
  </si>
  <si>
    <t>整理番号</t>
  </si>
  <si>
    <t>開票区名/名簿登載者名</t>
  </si>
  <si>
    <t>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</si>
  <si>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</si>
  <si>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</si>
  <si>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</si>
  <si>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</si>
  <si>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</si>
  <si>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</si>
  <si>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</si>
  <si>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</si>
  <si>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</si>
  <si>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</si>
  <si>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/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</si>
  <si>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</si>
  <si>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</si>
  <si>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</si>
  <si>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</si>
  <si>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</si>
  <si>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</si>
  <si>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</si>
  <si>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</si>
  <si>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隠岐郡</t>
  </si>
  <si>
    <t>届出番号</t>
  </si>
  <si>
    <t>政党等名</t>
  </si>
  <si>
    <t>得票総数</t>
  </si>
  <si>
    <t>政党等の</t>
  </si>
  <si>
    <t>名簿登載者の</t>
  </si>
  <si>
    <t>開票区名</t>
  </si>
  <si>
    <t>雲南市</t>
  </si>
  <si>
    <t>奥出雲町</t>
  </si>
  <si>
    <t>飯石郡</t>
  </si>
  <si>
    <t>飯南町</t>
  </si>
  <si>
    <t>邑智郡</t>
  </si>
  <si>
    <t>川本町</t>
  </si>
  <si>
    <t>美郷町</t>
  </si>
  <si>
    <t>邑南町</t>
  </si>
  <si>
    <t>鹿足郡</t>
  </si>
  <si>
    <t>津和野町</t>
  </si>
  <si>
    <t>吉賀町</t>
  </si>
  <si>
    <t>海士町</t>
  </si>
  <si>
    <t>西ノ島町</t>
  </si>
  <si>
    <t>知夫村</t>
  </si>
  <si>
    <t>隠岐の島町</t>
  </si>
  <si>
    <t>9</t>
  </si>
  <si>
    <t>10</t>
  </si>
  <si>
    <t>11</t>
  </si>
  <si>
    <t>邑南町</t>
  </si>
  <si>
    <t>吉賀町</t>
  </si>
  <si>
    <t>隠岐の島町</t>
  </si>
  <si>
    <t>12</t>
  </si>
  <si>
    <t>幸福実現党</t>
  </si>
  <si>
    <t>みんなの党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</si>
  <si>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</si>
  <si>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</si>
  <si>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</si>
  <si>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</si>
  <si>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</si>
  <si>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</si>
  <si>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</si>
  <si>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</si>
  <si>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</si>
  <si>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</si>
  <si>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</si>
  <si>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</si>
  <si>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</si>
  <si>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飯南町</t>
  </si>
  <si>
    <t>13</t>
  </si>
  <si>
    <t>14</t>
  </si>
  <si>
    <t>15</t>
  </si>
  <si>
    <t>飯南町</t>
  </si>
  <si>
    <t>民主党</t>
  </si>
  <si>
    <t>11</t>
  </si>
  <si>
    <t>12</t>
  </si>
  <si>
    <t>13</t>
  </si>
  <si>
    <t>14</t>
  </si>
  <si>
    <t>15</t>
  </si>
  <si>
    <t>16</t>
  </si>
  <si>
    <t>17</t>
  </si>
  <si>
    <t>飯南町</t>
  </si>
  <si>
    <t>飯南町</t>
  </si>
  <si>
    <t>飯南町</t>
  </si>
  <si>
    <t>みんなの党</t>
  </si>
  <si>
    <t>新党大地</t>
  </si>
  <si>
    <t>社会民主党</t>
  </si>
  <si>
    <t>生活の党</t>
  </si>
  <si>
    <t>飯南町</t>
  </si>
  <si>
    <t>川本町</t>
  </si>
  <si>
    <t>美郷町</t>
  </si>
  <si>
    <t>邑南町</t>
  </si>
  <si>
    <t>邑智郡</t>
  </si>
  <si>
    <t>津和野町</t>
  </si>
  <si>
    <t>吉賀町</t>
  </si>
  <si>
    <t>海士町</t>
  </si>
  <si>
    <t>西ノ島町</t>
  </si>
  <si>
    <t>知夫村</t>
  </si>
  <si>
    <t>隠岐の島町</t>
  </si>
  <si>
    <t>みどりの風</t>
  </si>
  <si>
    <t>11</t>
  </si>
  <si>
    <t>12</t>
  </si>
  <si>
    <t>13</t>
  </si>
  <si>
    <t>14</t>
  </si>
  <si>
    <t>15</t>
  </si>
  <si>
    <t>16</t>
  </si>
  <si>
    <t>17</t>
  </si>
  <si>
    <t>自由民主党</t>
  </si>
  <si>
    <t>日本共産党</t>
  </si>
  <si>
    <t>公明党</t>
  </si>
  <si>
    <t>緑の党グリーンズジャパン</t>
  </si>
  <si>
    <t>日本維新の会</t>
  </si>
  <si>
    <t>民主党</t>
  </si>
  <si>
    <t>新党大地</t>
  </si>
  <si>
    <t>日本共産党</t>
  </si>
  <si>
    <t>幸福実現党</t>
  </si>
  <si>
    <t>※”辻”の表記は、お使いのパソコンの環境によっては１点しんにょうで表示されますが、</t>
  </si>
  <si>
    <t>　　正しくは２点しんにょうとなります。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</si>
  <si>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</si>
  <si>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</si>
  <si>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</si>
  <si>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</si>
  <si>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</si>
  <si>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</si>
  <si>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</si>
  <si>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</si>
  <si>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</si>
  <si>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</si>
  <si>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</si>
  <si>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</si>
  <si>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</si>
  <si>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</si>
  <si>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</si>
  <si>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</si>
  <si>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</si>
  <si>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</si>
  <si>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</si>
  <si>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</si>
  <si>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</si>
  <si>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</si>
  <si>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</si>
  <si>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</si>
  <si>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</si>
  <si>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</si>
  <si>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</si>
  <si>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</si>
  <si>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</si>
  <si>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</si>
  <si>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</si>
  <si>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</si>
  <si>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</si>
  <si>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</si>
  <si>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</si>
  <si>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</si>
  <si>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</si>
  <si>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</si>
  <si>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</si>
  <si>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</si>
  <si>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</si>
  <si>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</si>
  <si>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</si>
  <si>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</si>
  <si>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</si>
  <si>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</si>
  <si>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</si>
  <si>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</si>
  <si>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</si>
  <si>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</si>
  <si>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</si>
  <si>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</si>
  <si>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</si>
  <si>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</si>
  <si>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</si>
  <si>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</si>
  <si>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</si>
  <si>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</si>
  <si>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</si>
  <si>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</si>
  <si>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</si>
  <si>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</si>
  <si>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</si>
  <si>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</si>
  <si>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</si>
  <si>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</si>
  <si>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</si>
  <si>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</si>
  <si>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</si>
  <si>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</si>
  <si>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</si>
  <si>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</si>
  <si>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</si>
  <si>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</si>
  <si>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</si>
  <si>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</si>
  <si>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</si>
  <si>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</si>
  <si>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</si>
  <si>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</si>
  <si>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</si>
  <si>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</si>
  <si>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</si>
  <si>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</si>
  <si>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</si>
  <si>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</si>
  <si>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</si>
  <si>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</si>
  <si>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</si>
  <si>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</si>
  <si>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</si>
  <si>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</si>
  <si>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</si>
  <si>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</si>
  <si>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</si>
  <si>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</si>
  <si>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</si>
  <si>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</si>
  <si>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</si>
  <si>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　※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</si>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</sst>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0_ "/>
    <numFmt numFmtId="178" formatCode="#,##0.000_ "/>
    <numFmt numFmtId="179" formatCode="#,##0.000"/>
    <numFmt numFmtId="180" formatCode="#,##0\ \ \ \ "/>
    <numFmt numFmtId="181" formatCode="#,##0.000_);[Red]\(#,##0.0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181" fontId="4" fillId="0" borderId="26" xfId="0" applyNumberFormat="1" applyFont="1" applyFill="1" applyBorder="1" applyAlignment="1">
      <alignment horizontal="right"/>
    </xf>
    <xf numFmtId="181" fontId="4" fillId="0" borderId="27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 horizontal="right"/>
    </xf>
    <xf numFmtId="181" fontId="4" fillId="0" borderId="28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49" fontId="4" fillId="0" borderId="34" xfId="0" applyNumberFormat="1" applyFont="1" applyFill="1" applyBorder="1" applyAlignment="1">
      <alignment horizontal="right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181" fontId="4" fillId="0" borderId="46" xfId="0" applyNumberFormat="1" applyFont="1" applyFill="1" applyBorder="1" applyAlignment="1">
      <alignment horizontal="right" vertical="center"/>
    </xf>
    <xf numFmtId="181" fontId="4" fillId="0" borderId="47" xfId="0" applyNumberFormat="1" applyFont="1" applyFill="1" applyBorder="1" applyAlignment="1">
      <alignment horizontal="right" vertical="center"/>
    </xf>
    <xf numFmtId="181" fontId="4" fillId="0" borderId="39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49" xfId="0" applyNumberFormat="1" applyFont="1" applyFill="1" applyBorder="1" applyAlignment="1">
      <alignment horizontal="right" vertical="center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52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54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55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178" fontId="4" fillId="0" borderId="48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178" fontId="4" fillId="0" borderId="58" xfId="0" applyNumberFormat="1" applyFont="1" applyFill="1" applyBorder="1" applyAlignment="1">
      <alignment/>
    </xf>
    <xf numFmtId="181" fontId="4" fillId="0" borderId="59" xfId="0" applyNumberFormat="1" applyFont="1" applyFill="1" applyBorder="1" applyAlignment="1">
      <alignment horizontal="right" vertical="center"/>
    </xf>
    <xf numFmtId="181" fontId="4" fillId="0" borderId="60" xfId="0" applyNumberFormat="1" applyFont="1" applyFill="1" applyBorder="1" applyAlignment="1">
      <alignment horizontal="right" vertical="center"/>
    </xf>
    <xf numFmtId="181" fontId="4" fillId="0" borderId="61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62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181" fontId="4" fillId="0" borderId="63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 vertical="center"/>
    </xf>
    <xf numFmtId="181" fontId="4" fillId="0" borderId="64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65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/>
    </xf>
    <xf numFmtId="178" fontId="4" fillId="0" borderId="53" xfId="0" applyNumberFormat="1" applyFont="1" applyFill="1" applyBorder="1" applyAlignment="1">
      <alignment/>
    </xf>
    <xf numFmtId="178" fontId="4" fillId="0" borderId="54" xfId="0" applyNumberFormat="1" applyFont="1" applyFill="1" applyBorder="1" applyAlignment="1">
      <alignment/>
    </xf>
    <xf numFmtId="178" fontId="4" fillId="0" borderId="66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"/>
          <a:ext cx="13430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16" width="20.625" style="88" customWidth="1"/>
    <col min="17" max="17" width="16.625" style="88" customWidth="1"/>
    <col min="18" max="16384" width="9.00390625" style="88" customWidth="1"/>
  </cols>
  <sheetData>
    <row r="1" spans="1:17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7" ht="13.5" customHeight="1">
      <c r="A3" s="5" t="s">
        <v>87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/>
    </row>
    <row r="4" spans="1:17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51</v>
      </c>
      <c r="M5" s="11" t="s">
        <v>55</v>
      </c>
      <c r="N5" s="11" t="s">
        <v>72</v>
      </c>
      <c r="O5" s="11" t="s">
        <v>73</v>
      </c>
      <c r="P5" s="11" t="s">
        <v>74</v>
      </c>
      <c r="Q5" s="12"/>
    </row>
    <row r="6" spans="1:17" ht="13.5" customHeight="1" thickBot="1">
      <c r="A6" s="13" t="s">
        <v>6</v>
      </c>
      <c r="B6" s="14" t="s">
        <v>121</v>
      </c>
      <c r="C6" s="15" t="s">
        <v>122</v>
      </c>
      <c r="D6" s="15" t="s">
        <v>123</v>
      </c>
      <c r="E6" s="15" t="s">
        <v>124</v>
      </c>
      <c r="F6" s="15" t="s">
        <v>125</v>
      </c>
      <c r="G6" s="15" t="s">
        <v>126</v>
      </c>
      <c r="H6" s="15" t="s">
        <v>127</v>
      </c>
      <c r="I6" s="15" t="s">
        <v>128</v>
      </c>
      <c r="J6" s="15" t="s">
        <v>129</v>
      </c>
      <c r="K6" s="15" t="s">
        <v>130</v>
      </c>
      <c r="L6" s="15" t="s">
        <v>131</v>
      </c>
      <c r="M6" s="15" t="s">
        <v>132</v>
      </c>
      <c r="N6" s="15" t="s">
        <v>133</v>
      </c>
      <c r="O6" s="15" t="s">
        <v>134</v>
      </c>
      <c r="P6" s="15" t="s">
        <v>135</v>
      </c>
      <c r="Q6" s="16" t="s">
        <v>7</v>
      </c>
    </row>
    <row r="7" spans="1:17" ht="13.5" customHeight="1" thickTop="1">
      <c r="A7" s="17" t="s">
        <v>19</v>
      </c>
      <c r="B7" s="22">
        <v>24.466</v>
      </c>
      <c r="C7" s="22">
        <v>17.809</v>
      </c>
      <c r="D7" s="22">
        <v>3</v>
      </c>
      <c r="E7" s="22">
        <v>4.029</v>
      </c>
      <c r="F7" s="22">
        <v>73</v>
      </c>
      <c r="G7" s="22">
        <v>4</v>
      </c>
      <c r="H7" s="22">
        <v>6</v>
      </c>
      <c r="I7" s="22">
        <v>1</v>
      </c>
      <c r="J7" s="22">
        <v>2</v>
      </c>
      <c r="K7" s="22">
        <v>1</v>
      </c>
      <c r="L7" s="22">
        <v>9</v>
      </c>
      <c r="M7" s="22">
        <v>14.055</v>
      </c>
      <c r="N7" s="22">
        <v>106</v>
      </c>
      <c r="O7" s="22">
        <v>40.183</v>
      </c>
      <c r="P7" s="22">
        <v>22</v>
      </c>
      <c r="Q7" s="23">
        <f aca="true" t="shared" si="0" ref="Q7:Q15">SUM(B7:P7)</f>
        <v>327.54200000000003</v>
      </c>
    </row>
    <row r="8" spans="1:17" ht="13.5" customHeight="1">
      <c r="A8" s="17" t="s">
        <v>20</v>
      </c>
      <c r="B8" s="22">
        <v>4.123</v>
      </c>
      <c r="C8" s="22">
        <v>4</v>
      </c>
      <c r="D8" s="22">
        <v>1</v>
      </c>
      <c r="E8" s="22">
        <v>1.021</v>
      </c>
      <c r="F8" s="22">
        <v>7</v>
      </c>
      <c r="G8" s="22">
        <v>0</v>
      </c>
      <c r="H8" s="22">
        <v>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22</v>
      </c>
      <c r="O8" s="22">
        <v>16.18</v>
      </c>
      <c r="P8" s="22">
        <v>3.789</v>
      </c>
      <c r="Q8" s="23">
        <f t="shared" si="0"/>
        <v>60.11300000000001</v>
      </c>
    </row>
    <row r="9" spans="1:17" ht="13.5" customHeight="1">
      <c r="A9" s="17" t="s">
        <v>21</v>
      </c>
      <c r="B9" s="22">
        <v>19.672</v>
      </c>
      <c r="C9" s="22">
        <v>9.263</v>
      </c>
      <c r="D9" s="22">
        <v>6</v>
      </c>
      <c r="E9" s="22">
        <v>5.08</v>
      </c>
      <c r="F9" s="22">
        <v>36</v>
      </c>
      <c r="G9" s="22">
        <v>3</v>
      </c>
      <c r="H9" s="22">
        <v>2</v>
      </c>
      <c r="I9" s="22">
        <v>0</v>
      </c>
      <c r="J9" s="22">
        <v>0</v>
      </c>
      <c r="K9" s="22">
        <v>1</v>
      </c>
      <c r="L9" s="22">
        <v>5</v>
      </c>
      <c r="M9" s="22">
        <v>15.154</v>
      </c>
      <c r="N9" s="22">
        <v>113</v>
      </c>
      <c r="O9" s="22">
        <v>47.464</v>
      </c>
      <c r="P9" s="22">
        <v>11.578</v>
      </c>
      <c r="Q9" s="23">
        <f t="shared" si="0"/>
        <v>274.21099999999996</v>
      </c>
    </row>
    <row r="10" spans="1:17" ht="13.5" customHeight="1">
      <c r="A10" s="17" t="s">
        <v>22</v>
      </c>
      <c r="B10" s="22">
        <v>7.163</v>
      </c>
      <c r="C10" s="22">
        <v>1</v>
      </c>
      <c r="D10" s="22">
        <v>0</v>
      </c>
      <c r="E10" s="22">
        <v>2.01</v>
      </c>
      <c r="F10" s="22">
        <v>9</v>
      </c>
      <c r="G10" s="22">
        <v>1</v>
      </c>
      <c r="H10" s="22">
        <v>1</v>
      </c>
      <c r="I10" s="22">
        <v>0</v>
      </c>
      <c r="J10" s="22">
        <v>1</v>
      </c>
      <c r="K10" s="22">
        <v>0</v>
      </c>
      <c r="L10" s="22">
        <v>0</v>
      </c>
      <c r="M10" s="22">
        <v>3</v>
      </c>
      <c r="N10" s="22">
        <v>23</v>
      </c>
      <c r="O10" s="22">
        <v>21.14</v>
      </c>
      <c r="P10" s="22">
        <v>2</v>
      </c>
      <c r="Q10" s="23">
        <f t="shared" si="0"/>
        <v>71.313</v>
      </c>
    </row>
    <row r="11" spans="1:17" ht="13.5" customHeight="1">
      <c r="A11" s="17" t="s">
        <v>23</v>
      </c>
      <c r="B11" s="22">
        <v>4.054</v>
      </c>
      <c r="C11" s="22">
        <v>3.75</v>
      </c>
      <c r="D11" s="22">
        <v>0</v>
      </c>
      <c r="E11" s="22">
        <v>1.025</v>
      </c>
      <c r="F11" s="22">
        <v>8</v>
      </c>
      <c r="G11" s="22">
        <v>1</v>
      </c>
      <c r="H11" s="22">
        <v>0</v>
      </c>
      <c r="I11" s="22">
        <v>0</v>
      </c>
      <c r="J11" s="22">
        <v>1</v>
      </c>
      <c r="K11" s="22">
        <v>0</v>
      </c>
      <c r="L11" s="22">
        <v>0</v>
      </c>
      <c r="M11" s="22">
        <v>2</v>
      </c>
      <c r="N11" s="22">
        <v>14</v>
      </c>
      <c r="O11" s="22">
        <v>7.102</v>
      </c>
      <c r="P11" s="22">
        <v>2.117</v>
      </c>
      <c r="Q11" s="23">
        <f t="shared" si="0"/>
        <v>44.047999999999995</v>
      </c>
    </row>
    <row r="12" spans="1:17" ht="13.5" customHeight="1">
      <c r="A12" s="17" t="s">
        <v>24</v>
      </c>
      <c r="B12" s="22">
        <v>3.078</v>
      </c>
      <c r="C12" s="22">
        <v>1.166</v>
      </c>
      <c r="D12" s="22">
        <v>1</v>
      </c>
      <c r="E12" s="22">
        <v>3.115</v>
      </c>
      <c r="F12" s="22">
        <v>14</v>
      </c>
      <c r="G12" s="22">
        <v>1</v>
      </c>
      <c r="H12" s="22">
        <v>0</v>
      </c>
      <c r="I12" s="22">
        <v>0</v>
      </c>
      <c r="J12" s="22">
        <v>2</v>
      </c>
      <c r="K12" s="22">
        <v>0</v>
      </c>
      <c r="L12" s="22">
        <v>0</v>
      </c>
      <c r="M12" s="22">
        <v>7</v>
      </c>
      <c r="N12" s="22">
        <v>58</v>
      </c>
      <c r="O12" s="22">
        <v>15.136</v>
      </c>
      <c r="P12" s="22">
        <v>7.56</v>
      </c>
      <c r="Q12" s="23">
        <f t="shared" si="0"/>
        <v>113.055</v>
      </c>
    </row>
    <row r="13" spans="1:17" ht="13.5" customHeight="1">
      <c r="A13" s="17" t="s">
        <v>25</v>
      </c>
      <c r="B13" s="22">
        <v>1.02</v>
      </c>
      <c r="C13" s="22">
        <v>1</v>
      </c>
      <c r="D13" s="22">
        <v>0</v>
      </c>
      <c r="E13" s="22">
        <v>2</v>
      </c>
      <c r="F13" s="22">
        <v>4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1</v>
      </c>
      <c r="M13" s="22">
        <v>1.032</v>
      </c>
      <c r="N13" s="22">
        <v>43</v>
      </c>
      <c r="O13" s="22">
        <v>6.099</v>
      </c>
      <c r="P13" s="22">
        <v>3</v>
      </c>
      <c r="Q13" s="23">
        <f t="shared" si="0"/>
        <v>62.150999999999996</v>
      </c>
    </row>
    <row r="14" spans="1:17" ht="13.5" customHeight="1" thickBot="1">
      <c r="A14" s="13" t="s">
        <v>34</v>
      </c>
      <c r="B14" s="24">
        <v>5.038</v>
      </c>
      <c r="C14" s="24">
        <v>4.571</v>
      </c>
      <c r="D14" s="24">
        <v>0</v>
      </c>
      <c r="E14" s="24">
        <v>2.08</v>
      </c>
      <c r="F14" s="24">
        <v>16</v>
      </c>
      <c r="G14" s="24">
        <v>1</v>
      </c>
      <c r="H14" s="24">
        <v>2</v>
      </c>
      <c r="I14" s="24">
        <v>1</v>
      </c>
      <c r="J14" s="24">
        <v>3</v>
      </c>
      <c r="K14" s="24">
        <v>1</v>
      </c>
      <c r="L14" s="24">
        <v>0</v>
      </c>
      <c r="M14" s="24">
        <v>1</v>
      </c>
      <c r="N14" s="24">
        <v>27</v>
      </c>
      <c r="O14" s="24">
        <v>18.193</v>
      </c>
      <c r="P14" s="24">
        <v>0</v>
      </c>
      <c r="Q14" s="23">
        <f t="shared" si="0"/>
        <v>81.882</v>
      </c>
    </row>
    <row r="15" spans="1:17" ht="13.5" customHeight="1" thickBot="1" thickTop="1">
      <c r="A15" s="17" t="s">
        <v>35</v>
      </c>
      <c r="B15" s="22">
        <v>0</v>
      </c>
      <c r="C15" s="22">
        <v>1</v>
      </c>
      <c r="D15" s="22">
        <v>0</v>
      </c>
      <c r="E15" s="22">
        <v>2</v>
      </c>
      <c r="F15" s="22">
        <v>2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4</v>
      </c>
      <c r="O15" s="22">
        <v>6.095</v>
      </c>
      <c r="P15" s="22">
        <v>1</v>
      </c>
      <c r="Q15" s="29">
        <f t="shared" si="0"/>
        <v>16.095</v>
      </c>
    </row>
    <row r="16" spans="1:17" ht="13.5" customHeight="1" thickBot="1" thickTop="1">
      <c r="A16" s="19" t="s">
        <v>26</v>
      </c>
      <c r="B16" s="27">
        <f aca="true" t="shared" si="1" ref="B16:Q16">SUM(B15:B15)</f>
        <v>0</v>
      </c>
      <c r="C16" s="27">
        <f t="shared" si="1"/>
        <v>1</v>
      </c>
      <c r="D16" s="27">
        <f t="shared" si="1"/>
        <v>0</v>
      </c>
      <c r="E16" s="27">
        <f t="shared" si="1"/>
        <v>2</v>
      </c>
      <c r="F16" s="27">
        <f t="shared" si="1"/>
        <v>2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4</v>
      </c>
      <c r="O16" s="27">
        <f t="shared" si="1"/>
        <v>6.095</v>
      </c>
      <c r="P16" s="27">
        <f t="shared" si="1"/>
        <v>1</v>
      </c>
      <c r="Q16" s="28">
        <f t="shared" si="1"/>
        <v>16.095</v>
      </c>
    </row>
    <row r="17" spans="1:17" ht="13.5" customHeight="1" thickBot="1" thickTop="1">
      <c r="A17" s="17" t="s">
        <v>75</v>
      </c>
      <c r="B17" s="22">
        <v>0</v>
      </c>
      <c r="C17" s="22">
        <v>1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4</v>
      </c>
      <c r="O17" s="22">
        <v>1.012</v>
      </c>
      <c r="P17" s="22">
        <v>0</v>
      </c>
      <c r="Q17" s="29">
        <f>SUM(B17:P17)</f>
        <v>6.0120000000000005</v>
      </c>
    </row>
    <row r="18" spans="1:17" ht="13.5" customHeight="1" thickBot="1" thickTop="1">
      <c r="A18" s="19" t="s">
        <v>36</v>
      </c>
      <c r="B18" s="27">
        <f aca="true" t="shared" si="2" ref="B18:Q18">SUM(B17:B17)</f>
        <v>0</v>
      </c>
      <c r="C18" s="27">
        <f t="shared" si="2"/>
        <v>1</v>
      </c>
      <c r="D18" s="27">
        <f t="shared" si="2"/>
        <v>0</v>
      </c>
      <c r="E18" s="27">
        <f t="shared" si="2"/>
        <v>0</v>
      </c>
      <c r="F18" s="27">
        <f t="shared" si="2"/>
        <v>0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  <c r="M18" s="27">
        <f t="shared" si="2"/>
        <v>0</v>
      </c>
      <c r="N18" s="27">
        <f t="shared" si="2"/>
        <v>4</v>
      </c>
      <c r="O18" s="27">
        <f t="shared" si="2"/>
        <v>1.012</v>
      </c>
      <c r="P18" s="27">
        <f t="shared" si="2"/>
        <v>0</v>
      </c>
      <c r="Q18" s="28">
        <f t="shared" si="2"/>
        <v>6.0120000000000005</v>
      </c>
    </row>
    <row r="19" spans="1:17" ht="13.5" customHeight="1" thickTop="1">
      <c r="A19" s="17" t="s">
        <v>39</v>
      </c>
      <c r="B19" s="22">
        <v>0</v>
      </c>
      <c r="C19" s="22">
        <v>1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4</v>
      </c>
      <c r="O19" s="22">
        <v>0</v>
      </c>
      <c r="P19" s="22">
        <v>0</v>
      </c>
      <c r="Q19" s="29">
        <f>SUM(B19:P19)</f>
        <v>5</v>
      </c>
    </row>
    <row r="20" spans="1:17" ht="13.5" customHeight="1">
      <c r="A20" s="17" t="s">
        <v>40</v>
      </c>
      <c r="B20" s="22">
        <v>1.04</v>
      </c>
      <c r="C20" s="22">
        <v>1</v>
      </c>
      <c r="D20" s="22">
        <v>0</v>
      </c>
      <c r="E20" s="22">
        <v>0</v>
      </c>
      <c r="F20" s="22">
        <v>1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4</v>
      </c>
      <c r="O20" s="22">
        <v>1.024</v>
      </c>
      <c r="P20" s="22">
        <v>0</v>
      </c>
      <c r="Q20" s="26">
        <f>SUM(B20:P20)</f>
        <v>8.064</v>
      </c>
    </row>
    <row r="21" spans="1:17" ht="13.5" customHeight="1" thickBot="1">
      <c r="A21" s="17" t="s">
        <v>52</v>
      </c>
      <c r="B21" s="22">
        <v>1.025</v>
      </c>
      <c r="C21" s="22">
        <v>2.666</v>
      </c>
      <c r="D21" s="22">
        <v>0</v>
      </c>
      <c r="E21" s="22">
        <v>0</v>
      </c>
      <c r="F21" s="22">
        <v>0</v>
      </c>
      <c r="G21" s="22">
        <v>2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10</v>
      </c>
      <c r="O21" s="22">
        <v>8.164</v>
      </c>
      <c r="P21" s="22">
        <v>2.333</v>
      </c>
      <c r="Q21" s="26">
        <f>SUM(B21:P21)</f>
        <v>26.187999999999995</v>
      </c>
    </row>
    <row r="22" spans="1:17" ht="13.5" customHeight="1" thickBot="1" thickTop="1">
      <c r="A22" s="19" t="s">
        <v>38</v>
      </c>
      <c r="B22" s="27">
        <f aca="true" t="shared" si="3" ref="B22:Q22">SUM(B19:B21)</f>
        <v>2.065</v>
      </c>
      <c r="C22" s="27">
        <f t="shared" si="3"/>
        <v>4.666</v>
      </c>
      <c r="D22" s="27">
        <f t="shared" si="3"/>
        <v>0</v>
      </c>
      <c r="E22" s="27">
        <f t="shared" si="3"/>
        <v>0</v>
      </c>
      <c r="F22" s="27">
        <f t="shared" si="3"/>
        <v>1</v>
      </c>
      <c r="G22" s="27">
        <f t="shared" si="3"/>
        <v>2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27">
        <f t="shared" si="3"/>
        <v>0</v>
      </c>
      <c r="L22" s="27">
        <f t="shared" si="3"/>
        <v>0</v>
      </c>
      <c r="M22" s="27">
        <f t="shared" si="3"/>
        <v>0</v>
      </c>
      <c r="N22" s="27">
        <f t="shared" si="3"/>
        <v>18</v>
      </c>
      <c r="O22" s="27">
        <f t="shared" si="3"/>
        <v>9.187999999999999</v>
      </c>
      <c r="P22" s="27">
        <f t="shared" si="3"/>
        <v>2.333</v>
      </c>
      <c r="Q22" s="28">
        <f t="shared" si="3"/>
        <v>39.251999999999995</v>
      </c>
    </row>
    <row r="23" spans="1:17" ht="13.5" customHeight="1" thickTop="1">
      <c r="A23" s="17" t="s">
        <v>43</v>
      </c>
      <c r="B23" s="22">
        <v>1.086</v>
      </c>
      <c r="C23" s="22">
        <v>0</v>
      </c>
      <c r="D23" s="22">
        <v>0</v>
      </c>
      <c r="E23" s="22">
        <v>0</v>
      </c>
      <c r="F23" s="22">
        <v>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3</v>
      </c>
      <c r="O23" s="22">
        <v>2.019</v>
      </c>
      <c r="P23" s="22">
        <v>0</v>
      </c>
      <c r="Q23" s="29">
        <f>SUM(B23:P23)</f>
        <v>7.105</v>
      </c>
    </row>
    <row r="24" spans="1:17" ht="13.5" customHeight="1" thickBot="1">
      <c r="A24" s="13" t="s">
        <v>53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2</v>
      </c>
      <c r="N24" s="24">
        <v>0</v>
      </c>
      <c r="O24" s="24">
        <v>0</v>
      </c>
      <c r="P24" s="24">
        <v>1</v>
      </c>
      <c r="Q24" s="25">
        <f>SUM(B24:P24)</f>
        <v>3</v>
      </c>
    </row>
    <row r="25" spans="1:17" ht="13.5" customHeight="1" thickBot="1" thickTop="1">
      <c r="A25" s="19" t="s">
        <v>42</v>
      </c>
      <c r="B25" s="27">
        <f aca="true" t="shared" si="4" ref="B25:Q25">SUM(B23:B24)</f>
        <v>1.086</v>
      </c>
      <c r="C25" s="27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1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2</v>
      </c>
      <c r="N25" s="27">
        <f t="shared" si="4"/>
        <v>3</v>
      </c>
      <c r="O25" s="27">
        <f t="shared" si="4"/>
        <v>2.019</v>
      </c>
      <c r="P25" s="27">
        <f t="shared" si="4"/>
        <v>1</v>
      </c>
      <c r="Q25" s="28">
        <f t="shared" si="4"/>
        <v>10.105</v>
      </c>
    </row>
    <row r="26" spans="1:17" ht="13.5" customHeight="1" thickTop="1">
      <c r="A26" s="17" t="s">
        <v>45</v>
      </c>
      <c r="B26" s="22">
        <v>0</v>
      </c>
      <c r="C26" s="22">
        <v>0</v>
      </c>
      <c r="D26" s="22">
        <v>1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1</v>
      </c>
      <c r="K26" s="22">
        <v>0</v>
      </c>
      <c r="L26" s="22">
        <v>1</v>
      </c>
      <c r="M26" s="22">
        <v>0</v>
      </c>
      <c r="N26" s="22">
        <v>1</v>
      </c>
      <c r="O26" s="22">
        <v>1.021</v>
      </c>
      <c r="P26" s="22">
        <v>0</v>
      </c>
      <c r="Q26" s="29">
        <f>SUM(B26:P26)</f>
        <v>5.021</v>
      </c>
    </row>
    <row r="27" spans="1:17" ht="13.5" customHeight="1">
      <c r="A27" s="17" t="s">
        <v>46</v>
      </c>
      <c r="B27" s="22">
        <v>0</v>
      </c>
      <c r="C27" s="22">
        <v>1</v>
      </c>
      <c r="D27" s="22">
        <v>0</v>
      </c>
      <c r="E27" s="22">
        <v>0</v>
      </c>
      <c r="F27" s="22">
        <v>4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4.175</v>
      </c>
      <c r="P27" s="22">
        <v>0</v>
      </c>
      <c r="Q27" s="26">
        <f>SUM(B27:P27)</f>
        <v>9.175</v>
      </c>
    </row>
    <row r="28" spans="1:17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6">
        <f>SUM(B28:P28)</f>
        <v>0</v>
      </c>
    </row>
    <row r="29" spans="1:17" ht="13.5" customHeight="1" thickBot="1">
      <c r="A29" s="17" t="s">
        <v>54</v>
      </c>
      <c r="B29" s="22">
        <v>0</v>
      </c>
      <c r="C29" s="22">
        <v>4</v>
      </c>
      <c r="D29" s="22">
        <v>0</v>
      </c>
      <c r="E29" s="22">
        <v>0</v>
      </c>
      <c r="F29" s="22">
        <v>1</v>
      </c>
      <c r="G29" s="22">
        <v>2</v>
      </c>
      <c r="H29" s="22">
        <v>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4</v>
      </c>
      <c r="O29" s="22">
        <v>5.142</v>
      </c>
      <c r="P29" s="22">
        <v>1.5</v>
      </c>
      <c r="Q29" s="26">
        <f>SUM(B29:P29)</f>
        <v>18.642</v>
      </c>
    </row>
    <row r="30" spans="1:17" ht="13.5" customHeight="1" thickBot="1" thickTop="1">
      <c r="A30" s="19" t="s">
        <v>27</v>
      </c>
      <c r="B30" s="27">
        <f aca="true" t="shared" si="5" ref="B30:Q30">SUM(B26:B29)</f>
        <v>0</v>
      </c>
      <c r="C30" s="27">
        <f t="shared" si="5"/>
        <v>5</v>
      </c>
      <c r="D30" s="27">
        <f t="shared" si="5"/>
        <v>1</v>
      </c>
      <c r="E30" s="27">
        <f t="shared" si="5"/>
        <v>0</v>
      </c>
      <c r="F30" s="27">
        <f t="shared" si="5"/>
        <v>5</v>
      </c>
      <c r="G30" s="27">
        <f t="shared" si="5"/>
        <v>2</v>
      </c>
      <c r="H30" s="27">
        <f t="shared" si="5"/>
        <v>1</v>
      </c>
      <c r="I30" s="27">
        <f t="shared" si="5"/>
        <v>0</v>
      </c>
      <c r="J30" s="27">
        <f t="shared" si="5"/>
        <v>1</v>
      </c>
      <c r="K30" s="27">
        <f t="shared" si="5"/>
        <v>0</v>
      </c>
      <c r="L30" s="27">
        <f t="shared" si="5"/>
        <v>1</v>
      </c>
      <c r="M30" s="27">
        <f t="shared" si="5"/>
        <v>0</v>
      </c>
      <c r="N30" s="27">
        <f t="shared" si="5"/>
        <v>5</v>
      </c>
      <c r="O30" s="27">
        <f t="shared" si="5"/>
        <v>10.338000000000001</v>
      </c>
      <c r="P30" s="27">
        <f t="shared" si="5"/>
        <v>1.5</v>
      </c>
      <c r="Q30" s="28">
        <f t="shared" si="5"/>
        <v>32.838</v>
      </c>
    </row>
    <row r="31" spans="1:17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</row>
    <row r="32" spans="1:17" ht="13.5" customHeight="1">
      <c r="A32" s="17" t="s">
        <v>1</v>
      </c>
      <c r="B32" s="22">
        <f aca="true" t="shared" si="6" ref="B32:Q32">SUM(B7:B14)</f>
        <v>68.61400000000002</v>
      </c>
      <c r="C32" s="22">
        <f t="shared" si="6"/>
        <v>42.559</v>
      </c>
      <c r="D32" s="22">
        <f t="shared" si="6"/>
        <v>11</v>
      </c>
      <c r="E32" s="22">
        <f t="shared" si="6"/>
        <v>20.36</v>
      </c>
      <c r="F32" s="22">
        <f t="shared" si="6"/>
        <v>167</v>
      </c>
      <c r="G32" s="22">
        <f t="shared" si="6"/>
        <v>11</v>
      </c>
      <c r="H32" s="22">
        <f t="shared" si="6"/>
        <v>12</v>
      </c>
      <c r="I32" s="22">
        <f t="shared" si="6"/>
        <v>2</v>
      </c>
      <c r="J32" s="22">
        <f t="shared" si="6"/>
        <v>9</v>
      </c>
      <c r="K32" s="22">
        <f t="shared" si="6"/>
        <v>3</v>
      </c>
      <c r="L32" s="22">
        <f t="shared" si="6"/>
        <v>15</v>
      </c>
      <c r="M32" s="22">
        <f t="shared" si="6"/>
        <v>43.241</v>
      </c>
      <c r="N32" s="22">
        <f t="shared" si="6"/>
        <v>406</v>
      </c>
      <c r="O32" s="22">
        <f t="shared" si="6"/>
        <v>171.49699999999999</v>
      </c>
      <c r="P32" s="22">
        <f t="shared" si="6"/>
        <v>52.044000000000004</v>
      </c>
      <c r="Q32" s="23">
        <f t="shared" si="6"/>
        <v>1034.3149999999998</v>
      </c>
    </row>
    <row r="33" spans="1:17" ht="13.5" customHeight="1">
      <c r="A33" s="17" t="s">
        <v>2</v>
      </c>
      <c r="B33" s="22">
        <f aca="true" t="shared" si="7" ref="B33:G33">B16+B18+B22+B25+B30</f>
        <v>3.151</v>
      </c>
      <c r="C33" s="22">
        <f t="shared" si="7"/>
        <v>11.666</v>
      </c>
      <c r="D33" s="22">
        <f t="shared" si="7"/>
        <v>1</v>
      </c>
      <c r="E33" s="22">
        <f t="shared" si="7"/>
        <v>2</v>
      </c>
      <c r="F33" s="22">
        <f t="shared" si="7"/>
        <v>9</v>
      </c>
      <c r="G33" s="22">
        <f t="shared" si="7"/>
        <v>4</v>
      </c>
      <c r="H33" s="22">
        <f aca="true" t="shared" si="8" ref="H33:P33">H16+H18+H22+H25+H30</f>
        <v>1</v>
      </c>
      <c r="I33" s="22">
        <f t="shared" si="8"/>
        <v>0</v>
      </c>
      <c r="J33" s="22">
        <f t="shared" si="8"/>
        <v>1</v>
      </c>
      <c r="K33" s="22">
        <f t="shared" si="8"/>
        <v>0</v>
      </c>
      <c r="L33" s="22">
        <f t="shared" si="8"/>
        <v>1</v>
      </c>
      <c r="M33" s="22">
        <f t="shared" si="8"/>
        <v>2</v>
      </c>
      <c r="N33" s="22">
        <f t="shared" si="8"/>
        <v>34</v>
      </c>
      <c r="O33" s="22">
        <f t="shared" si="8"/>
        <v>28.652</v>
      </c>
      <c r="P33" s="22">
        <f t="shared" si="8"/>
        <v>5.833</v>
      </c>
      <c r="Q33" s="23">
        <f>Q16+Q18+Q22+Q25+Q30</f>
        <v>104.30199999999999</v>
      </c>
    </row>
    <row r="34" spans="1:17" ht="13.5" customHeight="1" thickBot="1">
      <c r="A34" s="18" t="s">
        <v>3</v>
      </c>
      <c r="B34" s="30">
        <f aca="true" t="shared" si="9" ref="B34:Q34">+B32+B33</f>
        <v>71.76500000000001</v>
      </c>
      <c r="C34" s="30">
        <f t="shared" si="9"/>
        <v>54.224999999999994</v>
      </c>
      <c r="D34" s="30">
        <f t="shared" si="9"/>
        <v>12</v>
      </c>
      <c r="E34" s="30">
        <f t="shared" si="9"/>
        <v>22.36</v>
      </c>
      <c r="F34" s="30">
        <f t="shared" si="9"/>
        <v>176</v>
      </c>
      <c r="G34" s="30">
        <f t="shared" si="9"/>
        <v>15</v>
      </c>
      <c r="H34" s="30">
        <f t="shared" si="9"/>
        <v>13</v>
      </c>
      <c r="I34" s="30">
        <f t="shared" si="9"/>
        <v>2</v>
      </c>
      <c r="J34" s="30">
        <f t="shared" si="9"/>
        <v>10</v>
      </c>
      <c r="K34" s="30">
        <f t="shared" si="9"/>
        <v>3</v>
      </c>
      <c r="L34" s="30">
        <f t="shared" si="9"/>
        <v>16</v>
      </c>
      <c r="M34" s="30">
        <f t="shared" si="9"/>
        <v>45.241</v>
      </c>
      <c r="N34" s="30">
        <f t="shared" si="9"/>
        <v>440</v>
      </c>
      <c r="O34" s="30">
        <f t="shared" si="9"/>
        <v>200.149</v>
      </c>
      <c r="P34" s="30">
        <f t="shared" si="9"/>
        <v>57.877</v>
      </c>
      <c r="Q34" s="31">
        <f t="shared" si="9"/>
        <v>1138.6169999999997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10" width="20.625" style="88" customWidth="1"/>
    <col min="11" max="11" width="16.625" style="88" customWidth="1"/>
    <col min="12" max="16384" width="9.00390625" style="88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4"/>
    </row>
    <row r="3" spans="1:11" ht="13.5" customHeight="1">
      <c r="A3" s="5" t="s">
        <v>113</v>
      </c>
      <c r="B3" s="2"/>
      <c r="C3" s="6"/>
      <c r="D3" s="6"/>
      <c r="E3" s="6"/>
      <c r="F3" s="6"/>
      <c r="G3" s="6"/>
      <c r="H3" s="6"/>
      <c r="I3" s="6"/>
      <c r="J3" s="6"/>
      <c r="K3" s="4"/>
    </row>
    <row r="4" spans="1:11" ht="13.5" customHeight="1" thickBot="1">
      <c r="A4" s="7"/>
      <c r="B4" s="8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2"/>
    </row>
    <row r="6" spans="1:11" ht="13.5" customHeight="1" thickBot="1">
      <c r="A6" s="13" t="s">
        <v>6</v>
      </c>
      <c r="B6" s="14" t="s">
        <v>241</v>
      </c>
      <c r="C6" s="15" t="s">
        <v>242</v>
      </c>
      <c r="D6" s="15" t="s">
        <v>243</v>
      </c>
      <c r="E6" s="15" t="s">
        <v>244</v>
      </c>
      <c r="F6" s="15" t="s">
        <v>245</v>
      </c>
      <c r="G6" s="15" t="s">
        <v>246</v>
      </c>
      <c r="H6" s="15" t="s">
        <v>247</v>
      </c>
      <c r="I6" s="15" t="s">
        <v>248</v>
      </c>
      <c r="J6" s="15" t="s">
        <v>249</v>
      </c>
      <c r="K6" s="16" t="s">
        <v>7</v>
      </c>
    </row>
    <row r="7" spans="1:11" ht="13.5" customHeight="1" thickTop="1">
      <c r="A7" s="17" t="s">
        <v>19</v>
      </c>
      <c r="B7" s="22">
        <v>4</v>
      </c>
      <c r="C7" s="22">
        <v>14</v>
      </c>
      <c r="D7" s="22">
        <v>2</v>
      </c>
      <c r="E7" s="22">
        <v>4</v>
      </c>
      <c r="F7" s="22">
        <v>0</v>
      </c>
      <c r="G7" s="22">
        <v>2.056</v>
      </c>
      <c r="H7" s="22">
        <v>1</v>
      </c>
      <c r="I7" s="22">
        <v>4</v>
      </c>
      <c r="J7" s="22">
        <v>209.846</v>
      </c>
      <c r="K7" s="23">
        <f aca="true" t="shared" si="0" ref="K7:K15">SUM(B7:J7)</f>
        <v>240.90200000000002</v>
      </c>
    </row>
    <row r="8" spans="1:11" ht="13.5" customHeight="1">
      <c r="A8" s="17" t="s">
        <v>20</v>
      </c>
      <c r="B8" s="22">
        <v>6</v>
      </c>
      <c r="C8" s="22">
        <v>1</v>
      </c>
      <c r="D8" s="22">
        <v>1</v>
      </c>
      <c r="E8" s="22">
        <v>4</v>
      </c>
      <c r="F8" s="22">
        <v>1</v>
      </c>
      <c r="G8" s="22">
        <v>1</v>
      </c>
      <c r="H8" s="22">
        <v>0</v>
      </c>
      <c r="I8" s="22">
        <v>3</v>
      </c>
      <c r="J8" s="22">
        <v>40</v>
      </c>
      <c r="K8" s="23">
        <f t="shared" si="0"/>
        <v>57</v>
      </c>
    </row>
    <row r="9" spans="1:11" ht="13.5" customHeight="1">
      <c r="A9" s="17" t="s">
        <v>21</v>
      </c>
      <c r="B9" s="22">
        <v>8</v>
      </c>
      <c r="C9" s="22">
        <v>7</v>
      </c>
      <c r="D9" s="22">
        <v>4</v>
      </c>
      <c r="E9" s="22">
        <v>6</v>
      </c>
      <c r="F9" s="22">
        <v>1</v>
      </c>
      <c r="G9" s="22">
        <v>2.015</v>
      </c>
      <c r="H9" s="22">
        <v>1</v>
      </c>
      <c r="I9" s="22">
        <v>1</v>
      </c>
      <c r="J9" s="22">
        <v>183</v>
      </c>
      <c r="K9" s="23">
        <f t="shared" si="0"/>
        <v>213.015</v>
      </c>
    </row>
    <row r="10" spans="1:11" ht="13.5" customHeight="1">
      <c r="A10" s="17" t="s">
        <v>22</v>
      </c>
      <c r="B10" s="22">
        <v>5</v>
      </c>
      <c r="C10" s="22">
        <v>3</v>
      </c>
      <c r="D10" s="22">
        <v>0</v>
      </c>
      <c r="E10" s="22">
        <v>0</v>
      </c>
      <c r="F10" s="22">
        <v>0</v>
      </c>
      <c r="G10" s="22">
        <v>1.018</v>
      </c>
      <c r="H10" s="22">
        <v>2</v>
      </c>
      <c r="I10" s="22">
        <v>1</v>
      </c>
      <c r="J10" s="22">
        <v>32</v>
      </c>
      <c r="K10" s="23">
        <f t="shared" si="0"/>
        <v>44.018</v>
      </c>
    </row>
    <row r="11" spans="1:11" ht="13.5" customHeight="1">
      <c r="A11" s="17" t="s">
        <v>23</v>
      </c>
      <c r="B11" s="22">
        <v>1</v>
      </c>
      <c r="C11" s="22">
        <v>1</v>
      </c>
      <c r="D11" s="22">
        <v>1</v>
      </c>
      <c r="E11" s="22">
        <v>0</v>
      </c>
      <c r="F11" s="22">
        <v>0</v>
      </c>
      <c r="G11" s="22">
        <v>1.028</v>
      </c>
      <c r="H11" s="22">
        <v>0</v>
      </c>
      <c r="I11" s="22">
        <v>0</v>
      </c>
      <c r="J11" s="22">
        <v>48</v>
      </c>
      <c r="K11" s="23">
        <f t="shared" si="0"/>
        <v>52.028</v>
      </c>
    </row>
    <row r="12" spans="1:11" ht="13.5" customHeight="1">
      <c r="A12" s="17" t="s">
        <v>24</v>
      </c>
      <c r="B12" s="22">
        <v>0</v>
      </c>
      <c r="C12" s="22">
        <v>2</v>
      </c>
      <c r="D12" s="22">
        <v>2</v>
      </c>
      <c r="E12" s="22">
        <v>1</v>
      </c>
      <c r="F12" s="22">
        <v>0</v>
      </c>
      <c r="G12" s="22">
        <v>2</v>
      </c>
      <c r="H12" s="22">
        <v>0</v>
      </c>
      <c r="I12" s="22">
        <v>0</v>
      </c>
      <c r="J12" s="22">
        <v>41</v>
      </c>
      <c r="K12" s="23">
        <f t="shared" si="0"/>
        <v>48</v>
      </c>
    </row>
    <row r="13" spans="1:11" ht="13.5" customHeight="1">
      <c r="A13" s="17" t="s">
        <v>25</v>
      </c>
      <c r="B13" s="22">
        <v>0</v>
      </c>
      <c r="C13" s="22">
        <v>0</v>
      </c>
      <c r="D13" s="22">
        <v>0</v>
      </c>
      <c r="E13" s="22">
        <v>1</v>
      </c>
      <c r="F13" s="22">
        <v>0</v>
      </c>
      <c r="G13" s="22">
        <v>0</v>
      </c>
      <c r="H13" s="22">
        <v>0</v>
      </c>
      <c r="I13" s="22">
        <v>0</v>
      </c>
      <c r="J13" s="22">
        <v>14</v>
      </c>
      <c r="K13" s="23">
        <f t="shared" si="0"/>
        <v>15</v>
      </c>
    </row>
    <row r="14" spans="1:11" ht="13.5" customHeight="1" thickBot="1">
      <c r="A14" s="13" t="s">
        <v>34</v>
      </c>
      <c r="B14" s="24">
        <v>1</v>
      </c>
      <c r="C14" s="24">
        <v>0</v>
      </c>
      <c r="D14" s="24">
        <v>2</v>
      </c>
      <c r="E14" s="24">
        <v>1</v>
      </c>
      <c r="F14" s="24">
        <v>0</v>
      </c>
      <c r="G14" s="24">
        <v>1.043</v>
      </c>
      <c r="H14" s="24">
        <v>0</v>
      </c>
      <c r="I14" s="24">
        <v>0</v>
      </c>
      <c r="J14" s="24">
        <v>38</v>
      </c>
      <c r="K14" s="23">
        <f t="shared" si="0"/>
        <v>43.043</v>
      </c>
    </row>
    <row r="15" spans="1:11" ht="13.5" customHeight="1" thickBot="1" thickTop="1">
      <c r="A15" s="17" t="s">
        <v>35</v>
      </c>
      <c r="B15" s="22">
        <v>0</v>
      </c>
      <c r="C15" s="22">
        <v>0</v>
      </c>
      <c r="D15" s="22">
        <v>0</v>
      </c>
      <c r="E15" s="22">
        <v>0</v>
      </c>
      <c r="F15" s="22">
        <v>1</v>
      </c>
      <c r="G15" s="22">
        <v>0</v>
      </c>
      <c r="H15" s="22">
        <v>0</v>
      </c>
      <c r="I15" s="22">
        <v>0</v>
      </c>
      <c r="J15" s="22">
        <v>9</v>
      </c>
      <c r="K15" s="29">
        <f t="shared" si="0"/>
        <v>10</v>
      </c>
    </row>
    <row r="16" spans="1:11" ht="13.5" customHeight="1" thickBot="1" thickTop="1">
      <c r="A16" s="19" t="s">
        <v>26</v>
      </c>
      <c r="B16" s="27">
        <f aca="true" t="shared" si="1" ref="B16:K16">SUM(B15:B15)</f>
        <v>0</v>
      </c>
      <c r="C16" s="27">
        <f t="shared" si="1"/>
        <v>0</v>
      </c>
      <c r="D16" s="27">
        <f t="shared" si="1"/>
        <v>0</v>
      </c>
      <c r="E16" s="27">
        <f t="shared" si="1"/>
        <v>0</v>
      </c>
      <c r="F16" s="27">
        <f t="shared" si="1"/>
        <v>1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9</v>
      </c>
      <c r="K16" s="28">
        <f t="shared" si="1"/>
        <v>10</v>
      </c>
    </row>
    <row r="17" spans="1:11" ht="13.5" customHeight="1" thickBot="1" thickTop="1">
      <c r="A17" s="17" t="s">
        <v>84</v>
      </c>
      <c r="B17" s="22">
        <v>0</v>
      </c>
      <c r="C17" s="22">
        <v>0</v>
      </c>
      <c r="D17" s="22">
        <v>0</v>
      </c>
      <c r="E17" s="22">
        <v>1</v>
      </c>
      <c r="F17" s="22">
        <v>0</v>
      </c>
      <c r="G17" s="22">
        <v>1.181</v>
      </c>
      <c r="H17" s="22">
        <v>0</v>
      </c>
      <c r="I17" s="22">
        <v>1</v>
      </c>
      <c r="J17" s="22">
        <v>4</v>
      </c>
      <c r="K17" s="29">
        <f>SUM(B17:J17)</f>
        <v>7.181</v>
      </c>
    </row>
    <row r="18" spans="1:11" ht="13.5" customHeight="1" thickBot="1" thickTop="1">
      <c r="A18" s="19" t="s">
        <v>36</v>
      </c>
      <c r="B18" s="27">
        <f aca="true" t="shared" si="2" ref="B18:K18">SUM(B17:B17)</f>
        <v>0</v>
      </c>
      <c r="C18" s="27">
        <f t="shared" si="2"/>
        <v>0</v>
      </c>
      <c r="D18" s="27">
        <f t="shared" si="2"/>
        <v>0</v>
      </c>
      <c r="E18" s="27">
        <f t="shared" si="2"/>
        <v>1</v>
      </c>
      <c r="F18" s="27">
        <f t="shared" si="2"/>
        <v>0</v>
      </c>
      <c r="G18" s="27">
        <f t="shared" si="2"/>
        <v>1.181</v>
      </c>
      <c r="H18" s="27">
        <f t="shared" si="2"/>
        <v>0</v>
      </c>
      <c r="I18" s="27">
        <f t="shared" si="2"/>
        <v>1</v>
      </c>
      <c r="J18" s="27">
        <f t="shared" si="2"/>
        <v>4</v>
      </c>
      <c r="K18" s="28">
        <f t="shared" si="2"/>
        <v>7.181</v>
      </c>
    </row>
    <row r="19" spans="1:11" ht="13.5" customHeight="1" thickTop="1">
      <c r="A19" s="17" t="s">
        <v>39</v>
      </c>
      <c r="B19" s="22">
        <v>0</v>
      </c>
      <c r="C19" s="22">
        <v>0</v>
      </c>
      <c r="D19" s="22">
        <v>1</v>
      </c>
      <c r="E19" s="22">
        <v>0</v>
      </c>
      <c r="F19" s="22">
        <v>0</v>
      </c>
      <c r="G19" s="22">
        <v>0</v>
      </c>
      <c r="H19" s="22">
        <v>0</v>
      </c>
      <c r="I19" s="22">
        <v>1</v>
      </c>
      <c r="J19" s="22">
        <v>2</v>
      </c>
      <c r="K19" s="29">
        <f>SUM(B19:J19)</f>
        <v>4</v>
      </c>
    </row>
    <row r="20" spans="1:11" ht="13.5" customHeight="1">
      <c r="A20" s="17" t="s">
        <v>40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31</v>
      </c>
      <c r="K20" s="26">
        <f>SUM(B20:J20)</f>
        <v>31</v>
      </c>
    </row>
    <row r="21" spans="1:11" ht="13.5" customHeight="1" thickBot="1">
      <c r="A21" s="17" t="s">
        <v>52</v>
      </c>
      <c r="B21" s="22">
        <v>4</v>
      </c>
      <c r="C21" s="22">
        <v>0</v>
      </c>
      <c r="D21" s="22">
        <v>1</v>
      </c>
      <c r="E21" s="22">
        <v>0</v>
      </c>
      <c r="F21" s="22">
        <v>0</v>
      </c>
      <c r="G21" s="22">
        <v>1.1</v>
      </c>
      <c r="H21" s="22">
        <v>0</v>
      </c>
      <c r="I21" s="22">
        <v>0</v>
      </c>
      <c r="J21" s="22">
        <v>7</v>
      </c>
      <c r="K21" s="26">
        <f>SUM(B21:J21)</f>
        <v>13.1</v>
      </c>
    </row>
    <row r="22" spans="1:11" ht="13.5" customHeight="1" thickBot="1" thickTop="1">
      <c r="A22" s="19" t="s">
        <v>38</v>
      </c>
      <c r="B22" s="27">
        <f aca="true" t="shared" si="3" ref="B22:K22">SUM(B19:B21)</f>
        <v>4</v>
      </c>
      <c r="C22" s="27">
        <f t="shared" si="3"/>
        <v>0</v>
      </c>
      <c r="D22" s="27">
        <f t="shared" si="3"/>
        <v>2</v>
      </c>
      <c r="E22" s="27">
        <f t="shared" si="3"/>
        <v>0</v>
      </c>
      <c r="F22" s="27">
        <f t="shared" si="3"/>
        <v>0</v>
      </c>
      <c r="G22" s="27">
        <f t="shared" si="3"/>
        <v>1.1</v>
      </c>
      <c r="H22" s="27">
        <f t="shared" si="3"/>
        <v>0</v>
      </c>
      <c r="I22" s="27">
        <f t="shared" si="3"/>
        <v>1</v>
      </c>
      <c r="J22" s="27">
        <f t="shared" si="3"/>
        <v>40</v>
      </c>
      <c r="K22" s="28">
        <f t="shared" si="3"/>
        <v>48.1</v>
      </c>
    </row>
    <row r="23" spans="1:11" ht="13.5" customHeight="1" thickTop="1">
      <c r="A23" s="17" t="s">
        <v>43</v>
      </c>
      <c r="B23" s="22">
        <v>0</v>
      </c>
      <c r="C23" s="22">
        <v>1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15</v>
      </c>
      <c r="K23" s="29">
        <f>SUM(B23:J23)</f>
        <v>16</v>
      </c>
    </row>
    <row r="24" spans="1:11" ht="13.5" customHeight="1" thickBot="1">
      <c r="A24" s="13" t="s">
        <v>53</v>
      </c>
      <c r="B24" s="24">
        <v>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3</v>
      </c>
      <c r="K24" s="25">
        <f>SUM(B24:J24)</f>
        <v>6</v>
      </c>
    </row>
    <row r="25" spans="1:11" ht="13.5" customHeight="1" thickBot="1" thickTop="1">
      <c r="A25" s="19" t="s">
        <v>42</v>
      </c>
      <c r="B25" s="27">
        <f aca="true" t="shared" si="4" ref="B25:K25">SUM(B23:B24)</f>
        <v>3</v>
      </c>
      <c r="C25" s="27">
        <f t="shared" si="4"/>
        <v>1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18</v>
      </c>
      <c r="K25" s="28">
        <f t="shared" si="4"/>
        <v>22</v>
      </c>
    </row>
    <row r="26" spans="1:11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6</v>
      </c>
      <c r="K26" s="29">
        <f>SUM(B26:J26)</f>
        <v>6</v>
      </c>
    </row>
    <row r="27" spans="1:11" ht="13.5" customHeight="1">
      <c r="A27" s="17" t="s">
        <v>46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3</v>
      </c>
      <c r="K27" s="26">
        <f>SUM(B27:J27)</f>
        <v>3</v>
      </c>
    </row>
    <row r="28" spans="1:11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6">
        <f>SUM(B28:J28)</f>
        <v>0</v>
      </c>
    </row>
    <row r="29" spans="1:11" ht="13.5" customHeight="1" thickBot="1">
      <c r="A29" s="17" t="s">
        <v>54</v>
      </c>
      <c r="B29" s="22">
        <v>0</v>
      </c>
      <c r="C29" s="22">
        <v>1</v>
      </c>
      <c r="D29" s="22">
        <v>2</v>
      </c>
      <c r="E29" s="22">
        <v>0</v>
      </c>
      <c r="F29" s="22">
        <v>0</v>
      </c>
      <c r="G29" s="22">
        <v>0</v>
      </c>
      <c r="H29" s="22">
        <v>0</v>
      </c>
      <c r="I29" s="22">
        <v>1</v>
      </c>
      <c r="J29" s="22">
        <v>11.846</v>
      </c>
      <c r="K29" s="26">
        <f>SUM(B29:J29)</f>
        <v>15.846</v>
      </c>
    </row>
    <row r="30" spans="1:11" ht="13.5" customHeight="1" thickBot="1" thickTop="1">
      <c r="A30" s="19" t="s">
        <v>27</v>
      </c>
      <c r="B30" s="27">
        <f aca="true" t="shared" si="5" ref="B30:K30">SUM(B26:B29)</f>
        <v>0</v>
      </c>
      <c r="C30" s="27">
        <f t="shared" si="5"/>
        <v>1</v>
      </c>
      <c r="D30" s="27">
        <f t="shared" si="5"/>
        <v>2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1</v>
      </c>
      <c r="J30" s="27">
        <f t="shared" si="5"/>
        <v>20.846</v>
      </c>
      <c r="K30" s="28">
        <f t="shared" si="5"/>
        <v>24.846</v>
      </c>
    </row>
    <row r="31" spans="1:11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3.5" customHeight="1">
      <c r="A32" s="17" t="s">
        <v>1</v>
      </c>
      <c r="B32" s="22">
        <f aca="true" t="shared" si="6" ref="B32:K32">SUM(B7:B14)</f>
        <v>25</v>
      </c>
      <c r="C32" s="22">
        <f t="shared" si="6"/>
        <v>28</v>
      </c>
      <c r="D32" s="22">
        <f t="shared" si="6"/>
        <v>12</v>
      </c>
      <c r="E32" s="22">
        <f t="shared" si="6"/>
        <v>17</v>
      </c>
      <c r="F32" s="22">
        <f t="shared" si="6"/>
        <v>2</v>
      </c>
      <c r="G32" s="22">
        <f t="shared" si="6"/>
        <v>10.159999999999998</v>
      </c>
      <c r="H32" s="22">
        <f t="shared" si="6"/>
        <v>4</v>
      </c>
      <c r="I32" s="22">
        <f t="shared" si="6"/>
        <v>9</v>
      </c>
      <c r="J32" s="22">
        <f t="shared" si="6"/>
        <v>605.846</v>
      </c>
      <c r="K32" s="23">
        <f t="shared" si="6"/>
        <v>713.0060000000001</v>
      </c>
    </row>
    <row r="33" spans="1:11" ht="13.5" customHeight="1">
      <c r="A33" s="17" t="s">
        <v>2</v>
      </c>
      <c r="B33" s="22">
        <f aca="true" t="shared" si="7" ref="B33:K33">B16+B18+B22+B25+B30</f>
        <v>7</v>
      </c>
      <c r="C33" s="22">
        <f t="shared" si="7"/>
        <v>2</v>
      </c>
      <c r="D33" s="22">
        <f t="shared" si="7"/>
        <v>4</v>
      </c>
      <c r="E33" s="22">
        <f t="shared" si="7"/>
        <v>1</v>
      </c>
      <c r="F33" s="22">
        <f t="shared" si="7"/>
        <v>1</v>
      </c>
      <c r="G33" s="22">
        <f t="shared" si="7"/>
        <v>2.281</v>
      </c>
      <c r="H33" s="22">
        <f t="shared" si="7"/>
        <v>0</v>
      </c>
      <c r="I33" s="22">
        <f t="shared" si="7"/>
        <v>3</v>
      </c>
      <c r="J33" s="22">
        <f t="shared" si="7"/>
        <v>91.846</v>
      </c>
      <c r="K33" s="23">
        <f t="shared" si="7"/>
        <v>112.12700000000001</v>
      </c>
    </row>
    <row r="34" spans="1:11" ht="13.5" customHeight="1" thickBot="1">
      <c r="A34" s="18" t="s">
        <v>3</v>
      </c>
      <c r="B34" s="30">
        <f aca="true" t="shared" si="8" ref="B34:K34">+B32+B33</f>
        <v>32</v>
      </c>
      <c r="C34" s="30">
        <f t="shared" si="8"/>
        <v>30</v>
      </c>
      <c r="D34" s="30">
        <f t="shared" si="8"/>
        <v>16</v>
      </c>
      <c r="E34" s="30">
        <f t="shared" si="8"/>
        <v>18</v>
      </c>
      <c r="F34" s="30">
        <f t="shared" si="8"/>
        <v>3</v>
      </c>
      <c r="G34" s="30">
        <f t="shared" si="8"/>
        <v>12.440999999999999</v>
      </c>
      <c r="H34" s="30">
        <f t="shared" si="8"/>
        <v>4</v>
      </c>
      <c r="I34" s="30">
        <f t="shared" si="8"/>
        <v>12</v>
      </c>
      <c r="J34" s="30">
        <f t="shared" si="8"/>
        <v>697.692</v>
      </c>
      <c r="K34" s="31">
        <f t="shared" si="8"/>
        <v>825.133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31" width="20.625" style="88" customWidth="1"/>
    <col min="32" max="32" width="16.625" style="88" customWidth="1"/>
    <col min="33" max="16384" width="9.00390625" style="88" customWidth="1"/>
  </cols>
  <sheetData>
    <row r="1" spans="1:32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</row>
    <row r="2" spans="1:32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4"/>
    </row>
    <row r="3" spans="1:32" ht="13.5" customHeight="1">
      <c r="A3" s="5" t="s">
        <v>114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4"/>
    </row>
    <row r="4" spans="1:32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</row>
    <row r="5" spans="1:32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77</v>
      </c>
      <c r="M5" s="11" t="s">
        <v>78</v>
      </c>
      <c r="N5" s="11" t="s">
        <v>79</v>
      </c>
      <c r="O5" s="11" t="s">
        <v>80</v>
      </c>
      <c r="P5" s="11" t="s">
        <v>81</v>
      </c>
      <c r="Q5" s="11" t="s">
        <v>82</v>
      </c>
      <c r="R5" s="11" t="s">
        <v>83</v>
      </c>
      <c r="S5" s="11" t="s">
        <v>58</v>
      </c>
      <c r="T5" s="11" t="s">
        <v>59</v>
      </c>
      <c r="U5" s="11" t="s">
        <v>60</v>
      </c>
      <c r="V5" s="11" t="s">
        <v>61</v>
      </c>
      <c r="W5" s="11" t="s">
        <v>62</v>
      </c>
      <c r="X5" s="11" t="s">
        <v>63</v>
      </c>
      <c r="Y5" s="11" t="s">
        <v>64</v>
      </c>
      <c r="Z5" s="11" t="s">
        <v>65</v>
      </c>
      <c r="AA5" s="11" t="s">
        <v>66</v>
      </c>
      <c r="AB5" s="11" t="s">
        <v>67</v>
      </c>
      <c r="AC5" s="11" t="s">
        <v>68</v>
      </c>
      <c r="AD5" s="11" t="s">
        <v>69</v>
      </c>
      <c r="AE5" s="11" t="s">
        <v>70</v>
      </c>
      <c r="AF5" s="12"/>
    </row>
    <row r="6" spans="1:32" ht="13.5" customHeight="1" thickBot="1">
      <c r="A6" s="13" t="s">
        <v>6</v>
      </c>
      <c r="B6" s="14" t="s">
        <v>250</v>
      </c>
      <c r="C6" s="15" t="s">
        <v>251</v>
      </c>
      <c r="D6" s="15" t="s">
        <v>252</v>
      </c>
      <c r="E6" s="15" t="s">
        <v>253</v>
      </c>
      <c r="F6" s="15" t="s">
        <v>254</v>
      </c>
      <c r="G6" s="15" t="s">
        <v>255</v>
      </c>
      <c r="H6" s="15" t="s">
        <v>256</v>
      </c>
      <c r="I6" s="15" t="s">
        <v>257</v>
      </c>
      <c r="J6" s="15" t="s">
        <v>258</v>
      </c>
      <c r="K6" s="15" t="s">
        <v>259</v>
      </c>
      <c r="L6" s="15" t="s">
        <v>260</v>
      </c>
      <c r="M6" s="15" t="s">
        <v>261</v>
      </c>
      <c r="N6" s="15" t="s">
        <v>262</v>
      </c>
      <c r="O6" s="15" t="s">
        <v>263</v>
      </c>
      <c r="P6" s="15" t="s">
        <v>264</v>
      </c>
      <c r="Q6" s="15" t="s">
        <v>265</v>
      </c>
      <c r="R6" s="15" t="s">
        <v>266</v>
      </c>
      <c r="S6" s="15" t="s">
        <v>267</v>
      </c>
      <c r="T6" s="15" t="s">
        <v>268</v>
      </c>
      <c r="U6" s="15" t="s">
        <v>269</v>
      </c>
      <c r="V6" s="15" t="s">
        <v>270</v>
      </c>
      <c r="W6" s="15" t="s">
        <v>271</v>
      </c>
      <c r="X6" s="15" t="s">
        <v>272</v>
      </c>
      <c r="Y6" s="15" t="s">
        <v>273</v>
      </c>
      <c r="Z6" s="15" t="s">
        <v>274</v>
      </c>
      <c r="AA6" s="15" t="s">
        <v>275</v>
      </c>
      <c r="AB6" s="15" t="s">
        <v>276</v>
      </c>
      <c r="AC6" s="15" t="s">
        <v>277</v>
      </c>
      <c r="AD6" s="15" t="s">
        <v>278</v>
      </c>
      <c r="AE6" s="15" t="s">
        <v>279</v>
      </c>
      <c r="AF6" s="16" t="s">
        <v>7</v>
      </c>
    </row>
    <row r="7" spans="1:32" ht="13.5" customHeight="1" thickTop="1">
      <c r="A7" s="17" t="s">
        <v>19</v>
      </c>
      <c r="B7" s="22">
        <v>347</v>
      </c>
      <c r="C7" s="22">
        <v>61</v>
      </c>
      <c r="D7" s="22">
        <v>13</v>
      </c>
      <c r="E7" s="22">
        <v>562</v>
      </c>
      <c r="F7" s="22">
        <v>12</v>
      </c>
      <c r="G7" s="22">
        <v>34.661</v>
      </c>
      <c r="H7" s="22">
        <v>13</v>
      </c>
      <c r="I7" s="22">
        <v>12</v>
      </c>
      <c r="J7" s="22">
        <v>8</v>
      </c>
      <c r="K7" s="22">
        <v>7</v>
      </c>
      <c r="L7" s="22">
        <v>0</v>
      </c>
      <c r="M7" s="22">
        <v>3.333</v>
      </c>
      <c r="N7" s="22">
        <v>4</v>
      </c>
      <c r="O7" s="22">
        <v>15.005</v>
      </c>
      <c r="P7" s="22">
        <v>10</v>
      </c>
      <c r="Q7" s="22">
        <v>3</v>
      </c>
      <c r="R7" s="22">
        <v>25</v>
      </c>
      <c r="S7" s="22">
        <v>3</v>
      </c>
      <c r="T7" s="22">
        <v>1</v>
      </c>
      <c r="U7" s="22">
        <v>3</v>
      </c>
      <c r="V7" s="22">
        <v>4</v>
      </c>
      <c r="W7" s="22">
        <v>2</v>
      </c>
      <c r="X7" s="22">
        <v>4</v>
      </c>
      <c r="Y7" s="22">
        <v>1</v>
      </c>
      <c r="Z7" s="22">
        <v>11</v>
      </c>
      <c r="AA7" s="22">
        <v>1</v>
      </c>
      <c r="AB7" s="22">
        <v>5</v>
      </c>
      <c r="AC7" s="22">
        <v>4</v>
      </c>
      <c r="AD7" s="22">
        <v>1</v>
      </c>
      <c r="AE7" s="22">
        <v>21</v>
      </c>
      <c r="AF7" s="23">
        <f aca="true" t="shared" si="0" ref="AF7:AF15">SUM(B7:AE7)</f>
        <v>1190.9990000000003</v>
      </c>
    </row>
    <row r="8" spans="1:32" ht="13.5" customHeight="1">
      <c r="A8" s="17" t="s">
        <v>20</v>
      </c>
      <c r="B8" s="22">
        <v>92</v>
      </c>
      <c r="C8" s="22">
        <v>12</v>
      </c>
      <c r="D8" s="22">
        <v>1</v>
      </c>
      <c r="E8" s="22">
        <v>133</v>
      </c>
      <c r="F8" s="22">
        <v>3</v>
      </c>
      <c r="G8" s="22">
        <v>11.339</v>
      </c>
      <c r="H8" s="22">
        <v>3</v>
      </c>
      <c r="I8" s="22">
        <v>7</v>
      </c>
      <c r="J8" s="22">
        <v>4</v>
      </c>
      <c r="K8" s="22">
        <v>15</v>
      </c>
      <c r="L8" s="22">
        <v>2</v>
      </c>
      <c r="M8" s="22">
        <v>1</v>
      </c>
      <c r="N8" s="22">
        <v>7</v>
      </c>
      <c r="O8" s="22">
        <v>12.011</v>
      </c>
      <c r="P8" s="22">
        <v>3</v>
      </c>
      <c r="Q8" s="22">
        <v>1</v>
      </c>
      <c r="R8" s="22">
        <v>8</v>
      </c>
      <c r="S8" s="22">
        <v>1</v>
      </c>
      <c r="T8" s="22">
        <v>2</v>
      </c>
      <c r="U8" s="22">
        <v>2</v>
      </c>
      <c r="V8" s="22">
        <v>1</v>
      </c>
      <c r="W8" s="22">
        <v>6</v>
      </c>
      <c r="X8" s="22">
        <v>1</v>
      </c>
      <c r="Y8" s="22">
        <v>2</v>
      </c>
      <c r="Z8" s="22">
        <v>3</v>
      </c>
      <c r="AA8" s="22">
        <v>1</v>
      </c>
      <c r="AB8" s="22">
        <v>1</v>
      </c>
      <c r="AC8" s="22">
        <v>2</v>
      </c>
      <c r="AD8" s="22">
        <v>2</v>
      </c>
      <c r="AE8" s="22">
        <v>5</v>
      </c>
      <c r="AF8" s="23">
        <f t="shared" si="0"/>
        <v>344.35</v>
      </c>
    </row>
    <row r="9" spans="1:32" ht="13.5" customHeight="1">
      <c r="A9" s="17" t="s">
        <v>21</v>
      </c>
      <c r="B9" s="22">
        <v>295</v>
      </c>
      <c r="C9" s="22">
        <v>43</v>
      </c>
      <c r="D9" s="22">
        <v>7</v>
      </c>
      <c r="E9" s="22">
        <v>462</v>
      </c>
      <c r="F9" s="22">
        <v>3</v>
      </c>
      <c r="G9" s="22">
        <v>26.92</v>
      </c>
      <c r="H9" s="22">
        <v>12</v>
      </c>
      <c r="I9" s="22">
        <v>20</v>
      </c>
      <c r="J9" s="22">
        <v>4</v>
      </c>
      <c r="K9" s="22">
        <v>6</v>
      </c>
      <c r="L9" s="22">
        <v>6</v>
      </c>
      <c r="M9" s="22">
        <v>2</v>
      </c>
      <c r="N9" s="22">
        <v>7</v>
      </c>
      <c r="O9" s="22">
        <v>13.006</v>
      </c>
      <c r="P9" s="22">
        <v>4</v>
      </c>
      <c r="Q9" s="22">
        <v>3</v>
      </c>
      <c r="R9" s="22">
        <v>17</v>
      </c>
      <c r="S9" s="22">
        <v>4</v>
      </c>
      <c r="T9" s="22">
        <v>1</v>
      </c>
      <c r="U9" s="22">
        <v>3</v>
      </c>
      <c r="V9" s="22">
        <v>2</v>
      </c>
      <c r="W9" s="22">
        <v>3</v>
      </c>
      <c r="X9" s="22">
        <v>1</v>
      </c>
      <c r="Y9" s="22">
        <v>3</v>
      </c>
      <c r="Z9" s="22">
        <v>47</v>
      </c>
      <c r="AA9" s="22">
        <v>2</v>
      </c>
      <c r="AB9" s="22">
        <v>0</v>
      </c>
      <c r="AC9" s="22">
        <v>0</v>
      </c>
      <c r="AD9" s="22">
        <v>6</v>
      </c>
      <c r="AE9" s="22">
        <v>4</v>
      </c>
      <c r="AF9" s="23">
        <f t="shared" si="0"/>
        <v>1006.9259999999999</v>
      </c>
    </row>
    <row r="10" spans="1:32" ht="13.5" customHeight="1">
      <c r="A10" s="17" t="s">
        <v>22</v>
      </c>
      <c r="B10" s="22">
        <v>65</v>
      </c>
      <c r="C10" s="22">
        <v>9</v>
      </c>
      <c r="D10" s="22">
        <v>2</v>
      </c>
      <c r="E10" s="22">
        <v>108</v>
      </c>
      <c r="F10" s="22">
        <v>1</v>
      </c>
      <c r="G10" s="22">
        <v>7.163</v>
      </c>
      <c r="H10" s="22">
        <v>10</v>
      </c>
      <c r="I10" s="22">
        <v>4</v>
      </c>
      <c r="J10" s="22">
        <v>0</v>
      </c>
      <c r="K10" s="22">
        <v>9</v>
      </c>
      <c r="L10" s="22">
        <v>1</v>
      </c>
      <c r="M10" s="22">
        <v>1</v>
      </c>
      <c r="N10" s="22">
        <v>2</v>
      </c>
      <c r="O10" s="22">
        <v>5</v>
      </c>
      <c r="P10" s="22">
        <v>1</v>
      </c>
      <c r="Q10" s="22">
        <v>0</v>
      </c>
      <c r="R10" s="22">
        <v>5</v>
      </c>
      <c r="S10" s="22">
        <v>1</v>
      </c>
      <c r="T10" s="22">
        <v>1</v>
      </c>
      <c r="U10" s="22">
        <v>1</v>
      </c>
      <c r="V10" s="22">
        <v>1</v>
      </c>
      <c r="W10" s="22">
        <v>6</v>
      </c>
      <c r="X10" s="22">
        <v>0</v>
      </c>
      <c r="Y10" s="22">
        <v>0</v>
      </c>
      <c r="Z10" s="22">
        <v>1</v>
      </c>
      <c r="AA10" s="22">
        <v>1</v>
      </c>
      <c r="AB10" s="22">
        <v>1</v>
      </c>
      <c r="AC10" s="22">
        <v>2</v>
      </c>
      <c r="AD10" s="22">
        <v>2</v>
      </c>
      <c r="AE10" s="22">
        <v>16</v>
      </c>
      <c r="AF10" s="23">
        <f t="shared" si="0"/>
        <v>263.163</v>
      </c>
    </row>
    <row r="11" spans="1:32" ht="13.5" customHeight="1">
      <c r="A11" s="17" t="s">
        <v>23</v>
      </c>
      <c r="B11" s="22">
        <v>58</v>
      </c>
      <c r="C11" s="22">
        <v>5</v>
      </c>
      <c r="D11" s="22">
        <v>2</v>
      </c>
      <c r="E11" s="22">
        <v>83</v>
      </c>
      <c r="F11" s="22">
        <v>1</v>
      </c>
      <c r="G11" s="22">
        <v>5.068</v>
      </c>
      <c r="H11" s="22">
        <v>1</v>
      </c>
      <c r="I11" s="22">
        <v>4</v>
      </c>
      <c r="J11" s="22">
        <v>0</v>
      </c>
      <c r="K11" s="22">
        <v>2</v>
      </c>
      <c r="L11" s="22">
        <v>3</v>
      </c>
      <c r="M11" s="22">
        <v>1</v>
      </c>
      <c r="N11" s="22">
        <v>4</v>
      </c>
      <c r="O11" s="22">
        <v>1</v>
      </c>
      <c r="P11" s="22">
        <v>1</v>
      </c>
      <c r="Q11" s="22">
        <v>2</v>
      </c>
      <c r="R11" s="22">
        <v>3</v>
      </c>
      <c r="S11" s="22">
        <v>1</v>
      </c>
      <c r="T11" s="22">
        <v>0</v>
      </c>
      <c r="U11" s="22">
        <v>1</v>
      </c>
      <c r="V11" s="22">
        <v>0</v>
      </c>
      <c r="W11" s="22">
        <v>4</v>
      </c>
      <c r="X11" s="22">
        <v>1</v>
      </c>
      <c r="Y11" s="22">
        <v>0</v>
      </c>
      <c r="Z11" s="22">
        <v>4</v>
      </c>
      <c r="AA11" s="22">
        <v>0</v>
      </c>
      <c r="AB11" s="22">
        <v>0</v>
      </c>
      <c r="AC11" s="22">
        <v>1</v>
      </c>
      <c r="AD11" s="22">
        <v>2</v>
      </c>
      <c r="AE11" s="22">
        <v>1</v>
      </c>
      <c r="AF11" s="23">
        <f t="shared" si="0"/>
        <v>191.068</v>
      </c>
    </row>
    <row r="12" spans="1:32" ht="13.5" customHeight="1">
      <c r="A12" s="17" t="s">
        <v>24</v>
      </c>
      <c r="B12" s="22">
        <v>41</v>
      </c>
      <c r="C12" s="22">
        <v>5</v>
      </c>
      <c r="D12" s="22">
        <v>2</v>
      </c>
      <c r="E12" s="22">
        <v>112</v>
      </c>
      <c r="F12" s="22">
        <v>0</v>
      </c>
      <c r="G12" s="22">
        <v>7.184</v>
      </c>
      <c r="H12" s="22">
        <v>3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  <c r="N12" s="22">
        <v>2</v>
      </c>
      <c r="O12" s="22">
        <v>2.001</v>
      </c>
      <c r="P12" s="22">
        <v>2</v>
      </c>
      <c r="Q12" s="22">
        <v>1</v>
      </c>
      <c r="R12" s="22">
        <v>4</v>
      </c>
      <c r="S12" s="22">
        <v>0</v>
      </c>
      <c r="T12" s="22">
        <v>0</v>
      </c>
      <c r="U12" s="22">
        <v>1</v>
      </c>
      <c r="V12" s="22">
        <v>0</v>
      </c>
      <c r="W12" s="22">
        <v>1</v>
      </c>
      <c r="X12" s="22">
        <v>1</v>
      </c>
      <c r="Y12" s="22">
        <v>0</v>
      </c>
      <c r="Z12" s="22">
        <v>2</v>
      </c>
      <c r="AA12" s="22">
        <v>4</v>
      </c>
      <c r="AB12" s="22">
        <v>0</v>
      </c>
      <c r="AC12" s="22">
        <v>1</v>
      </c>
      <c r="AD12" s="22">
        <v>3</v>
      </c>
      <c r="AE12" s="22">
        <v>5</v>
      </c>
      <c r="AF12" s="23">
        <f t="shared" si="0"/>
        <v>200.185</v>
      </c>
    </row>
    <row r="13" spans="1:32" ht="13.5" customHeight="1">
      <c r="A13" s="17" t="s">
        <v>25</v>
      </c>
      <c r="B13" s="22">
        <v>36</v>
      </c>
      <c r="C13" s="22">
        <v>6</v>
      </c>
      <c r="D13" s="22">
        <v>1</v>
      </c>
      <c r="E13" s="22">
        <v>64</v>
      </c>
      <c r="F13" s="22">
        <v>1</v>
      </c>
      <c r="G13" s="22">
        <v>3.062</v>
      </c>
      <c r="H13" s="22">
        <v>2</v>
      </c>
      <c r="I13" s="22">
        <v>2</v>
      </c>
      <c r="J13" s="22">
        <v>0</v>
      </c>
      <c r="K13" s="22">
        <v>4</v>
      </c>
      <c r="L13" s="22">
        <v>0</v>
      </c>
      <c r="M13" s="22">
        <v>0</v>
      </c>
      <c r="N13" s="22">
        <v>1</v>
      </c>
      <c r="O13" s="22">
        <v>1</v>
      </c>
      <c r="P13" s="22">
        <v>3</v>
      </c>
      <c r="Q13" s="22">
        <v>1</v>
      </c>
      <c r="R13" s="22">
        <v>2</v>
      </c>
      <c r="S13" s="22">
        <v>1</v>
      </c>
      <c r="T13" s="22">
        <v>0</v>
      </c>
      <c r="U13" s="22">
        <v>1</v>
      </c>
      <c r="V13" s="22">
        <v>1</v>
      </c>
      <c r="W13" s="22">
        <v>0</v>
      </c>
      <c r="X13" s="22">
        <v>2</v>
      </c>
      <c r="Y13" s="22">
        <v>0</v>
      </c>
      <c r="Z13" s="22">
        <v>2</v>
      </c>
      <c r="AA13" s="22">
        <v>0</v>
      </c>
      <c r="AB13" s="22">
        <v>0</v>
      </c>
      <c r="AC13" s="22">
        <v>0</v>
      </c>
      <c r="AD13" s="22">
        <v>3</v>
      </c>
      <c r="AE13" s="22">
        <v>1</v>
      </c>
      <c r="AF13" s="23">
        <f t="shared" si="0"/>
        <v>138.062</v>
      </c>
    </row>
    <row r="14" spans="1:32" ht="13.5" customHeight="1" thickBot="1">
      <c r="A14" s="13" t="s">
        <v>34</v>
      </c>
      <c r="B14" s="24">
        <v>43</v>
      </c>
      <c r="C14" s="24">
        <v>1</v>
      </c>
      <c r="D14" s="24">
        <v>0</v>
      </c>
      <c r="E14" s="24">
        <v>91</v>
      </c>
      <c r="F14" s="24">
        <v>0</v>
      </c>
      <c r="G14" s="24">
        <v>0</v>
      </c>
      <c r="H14" s="24">
        <v>6</v>
      </c>
      <c r="I14" s="24">
        <v>2</v>
      </c>
      <c r="J14" s="24">
        <v>0</v>
      </c>
      <c r="K14" s="24">
        <v>2</v>
      </c>
      <c r="L14" s="24">
        <v>0</v>
      </c>
      <c r="M14" s="24">
        <v>0</v>
      </c>
      <c r="N14" s="24">
        <v>0</v>
      </c>
      <c r="O14" s="24">
        <v>3.005</v>
      </c>
      <c r="P14" s="24">
        <v>3</v>
      </c>
      <c r="Q14" s="24">
        <v>1</v>
      </c>
      <c r="R14" s="24">
        <v>1</v>
      </c>
      <c r="S14" s="24">
        <v>0</v>
      </c>
      <c r="T14" s="24">
        <v>1</v>
      </c>
      <c r="U14" s="24">
        <v>0</v>
      </c>
      <c r="V14" s="24">
        <v>3</v>
      </c>
      <c r="W14" s="24">
        <v>0</v>
      </c>
      <c r="X14" s="24">
        <v>1</v>
      </c>
      <c r="Y14" s="24">
        <v>0</v>
      </c>
      <c r="Z14" s="24">
        <v>6</v>
      </c>
      <c r="AA14" s="24">
        <v>3</v>
      </c>
      <c r="AB14" s="24">
        <v>0</v>
      </c>
      <c r="AC14" s="24">
        <v>2</v>
      </c>
      <c r="AD14" s="24">
        <v>1</v>
      </c>
      <c r="AE14" s="24">
        <v>4</v>
      </c>
      <c r="AF14" s="23">
        <f t="shared" si="0"/>
        <v>174.005</v>
      </c>
    </row>
    <row r="15" spans="1:32" ht="13.5" customHeight="1" thickBot="1" thickTop="1">
      <c r="A15" s="17" t="s">
        <v>35</v>
      </c>
      <c r="B15" s="22">
        <v>11</v>
      </c>
      <c r="C15" s="22">
        <v>0</v>
      </c>
      <c r="D15" s="22">
        <v>0</v>
      </c>
      <c r="E15" s="22">
        <v>28</v>
      </c>
      <c r="F15" s="22">
        <v>0</v>
      </c>
      <c r="G15" s="22">
        <v>3.075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</v>
      </c>
      <c r="N15" s="22">
        <v>0</v>
      </c>
      <c r="O15" s="22">
        <v>0</v>
      </c>
      <c r="P15" s="22">
        <v>1</v>
      </c>
      <c r="Q15" s="22">
        <v>0</v>
      </c>
      <c r="R15" s="22">
        <v>1</v>
      </c>
      <c r="S15" s="22">
        <v>0</v>
      </c>
      <c r="T15" s="22">
        <v>0</v>
      </c>
      <c r="U15" s="22">
        <v>1</v>
      </c>
      <c r="V15" s="22">
        <v>0</v>
      </c>
      <c r="W15" s="22">
        <v>0</v>
      </c>
      <c r="X15" s="22">
        <v>0</v>
      </c>
      <c r="Y15" s="22">
        <v>1</v>
      </c>
      <c r="Z15" s="22">
        <v>0</v>
      </c>
      <c r="AA15" s="22">
        <v>0</v>
      </c>
      <c r="AB15" s="22">
        <v>1</v>
      </c>
      <c r="AC15" s="22">
        <v>2</v>
      </c>
      <c r="AD15" s="22">
        <v>1</v>
      </c>
      <c r="AE15" s="22">
        <v>1</v>
      </c>
      <c r="AF15" s="29">
        <f t="shared" si="0"/>
        <v>53.075</v>
      </c>
    </row>
    <row r="16" spans="1:32" ht="13.5" customHeight="1" thickBot="1" thickTop="1">
      <c r="A16" s="19" t="s">
        <v>26</v>
      </c>
      <c r="B16" s="27">
        <f aca="true" t="shared" si="1" ref="B16:AF16">SUM(B15:B15)</f>
        <v>11</v>
      </c>
      <c r="C16" s="27">
        <f t="shared" si="1"/>
        <v>0</v>
      </c>
      <c r="D16" s="27">
        <f t="shared" si="1"/>
        <v>0</v>
      </c>
      <c r="E16" s="27">
        <f t="shared" si="1"/>
        <v>28</v>
      </c>
      <c r="F16" s="27">
        <f t="shared" si="1"/>
        <v>0</v>
      </c>
      <c r="G16" s="27">
        <f t="shared" si="1"/>
        <v>3.075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2</v>
      </c>
      <c r="N16" s="27">
        <f t="shared" si="1"/>
        <v>0</v>
      </c>
      <c r="O16" s="27">
        <f t="shared" si="1"/>
        <v>0</v>
      </c>
      <c r="P16" s="27">
        <f t="shared" si="1"/>
        <v>1</v>
      </c>
      <c r="Q16" s="27">
        <f t="shared" si="1"/>
        <v>0</v>
      </c>
      <c r="R16" s="27">
        <f t="shared" si="1"/>
        <v>1</v>
      </c>
      <c r="S16" s="27">
        <f t="shared" si="1"/>
        <v>0</v>
      </c>
      <c r="T16" s="27">
        <f t="shared" si="1"/>
        <v>0</v>
      </c>
      <c r="U16" s="27">
        <f t="shared" si="1"/>
        <v>1</v>
      </c>
      <c r="V16" s="27">
        <f t="shared" si="1"/>
        <v>0</v>
      </c>
      <c r="W16" s="27">
        <f t="shared" si="1"/>
        <v>0</v>
      </c>
      <c r="X16" s="27">
        <f t="shared" si="1"/>
        <v>0</v>
      </c>
      <c r="Y16" s="27">
        <f t="shared" si="1"/>
        <v>1</v>
      </c>
      <c r="Z16" s="27">
        <f t="shared" si="1"/>
        <v>0</v>
      </c>
      <c r="AA16" s="27">
        <f t="shared" si="1"/>
        <v>0</v>
      </c>
      <c r="AB16" s="27">
        <f t="shared" si="1"/>
        <v>1</v>
      </c>
      <c r="AC16" s="27">
        <f t="shared" si="1"/>
        <v>2</v>
      </c>
      <c r="AD16" s="27">
        <f t="shared" si="1"/>
        <v>1</v>
      </c>
      <c r="AE16" s="27">
        <f t="shared" si="1"/>
        <v>1</v>
      </c>
      <c r="AF16" s="28">
        <f t="shared" si="1"/>
        <v>53.075</v>
      </c>
    </row>
    <row r="17" spans="1:32" ht="13.5" customHeight="1" thickBot="1" thickTop="1">
      <c r="A17" s="17" t="s">
        <v>84</v>
      </c>
      <c r="B17" s="22">
        <v>7</v>
      </c>
      <c r="C17" s="22">
        <v>3</v>
      </c>
      <c r="D17" s="22">
        <v>0</v>
      </c>
      <c r="E17" s="22">
        <v>10</v>
      </c>
      <c r="F17" s="22">
        <v>0</v>
      </c>
      <c r="G17" s="22">
        <v>0</v>
      </c>
      <c r="H17" s="22">
        <v>2</v>
      </c>
      <c r="I17" s="22">
        <v>1</v>
      </c>
      <c r="J17" s="22">
        <v>0</v>
      </c>
      <c r="K17" s="22">
        <v>1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1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1</v>
      </c>
      <c r="AB17" s="22">
        <v>0</v>
      </c>
      <c r="AC17" s="22">
        <v>0</v>
      </c>
      <c r="AD17" s="22">
        <v>0</v>
      </c>
      <c r="AE17" s="22">
        <v>0</v>
      </c>
      <c r="AF17" s="29">
        <f>SUM(B17:AE17)</f>
        <v>26</v>
      </c>
    </row>
    <row r="18" spans="1:32" ht="13.5" customHeight="1" thickBot="1" thickTop="1">
      <c r="A18" s="19" t="s">
        <v>36</v>
      </c>
      <c r="B18" s="27">
        <f aca="true" t="shared" si="2" ref="B18:AF18">SUM(B17:B17)</f>
        <v>7</v>
      </c>
      <c r="C18" s="27">
        <f t="shared" si="2"/>
        <v>3</v>
      </c>
      <c r="D18" s="27">
        <f t="shared" si="2"/>
        <v>0</v>
      </c>
      <c r="E18" s="27">
        <f t="shared" si="2"/>
        <v>10</v>
      </c>
      <c r="F18" s="27">
        <f t="shared" si="2"/>
        <v>0</v>
      </c>
      <c r="G18" s="27">
        <f t="shared" si="2"/>
        <v>0</v>
      </c>
      <c r="H18" s="27">
        <f t="shared" si="2"/>
        <v>2</v>
      </c>
      <c r="I18" s="27">
        <f t="shared" si="2"/>
        <v>1</v>
      </c>
      <c r="J18" s="27">
        <f t="shared" si="2"/>
        <v>0</v>
      </c>
      <c r="K18" s="27">
        <f t="shared" si="2"/>
        <v>1</v>
      </c>
      <c r="L18" s="27">
        <f t="shared" si="2"/>
        <v>0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0</v>
      </c>
      <c r="T18" s="27">
        <f t="shared" si="2"/>
        <v>0</v>
      </c>
      <c r="U18" s="27">
        <f t="shared" si="2"/>
        <v>1</v>
      </c>
      <c r="V18" s="27">
        <f t="shared" si="2"/>
        <v>0</v>
      </c>
      <c r="W18" s="27">
        <f t="shared" si="2"/>
        <v>0</v>
      </c>
      <c r="X18" s="27">
        <f t="shared" si="2"/>
        <v>0</v>
      </c>
      <c r="Y18" s="27">
        <f t="shared" si="2"/>
        <v>0</v>
      </c>
      <c r="Z18" s="27">
        <f t="shared" si="2"/>
        <v>0</v>
      </c>
      <c r="AA18" s="27">
        <f t="shared" si="2"/>
        <v>1</v>
      </c>
      <c r="AB18" s="27">
        <f t="shared" si="2"/>
        <v>0</v>
      </c>
      <c r="AC18" s="27">
        <f t="shared" si="2"/>
        <v>0</v>
      </c>
      <c r="AD18" s="27">
        <f t="shared" si="2"/>
        <v>0</v>
      </c>
      <c r="AE18" s="27">
        <f t="shared" si="2"/>
        <v>0</v>
      </c>
      <c r="AF18" s="28">
        <f t="shared" si="2"/>
        <v>26</v>
      </c>
    </row>
    <row r="19" spans="1:32" ht="13.5" customHeight="1" thickTop="1">
      <c r="A19" s="17" t="s">
        <v>39</v>
      </c>
      <c r="B19" s="22">
        <v>3</v>
      </c>
      <c r="C19" s="22">
        <v>0</v>
      </c>
      <c r="D19" s="22">
        <v>0</v>
      </c>
      <c r="E19" s="22">
        <v>6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1</v>
      </c>
      <c r="O19" s="22">
        <v>1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9">
        <f>SUM(B19:AE19)</f>
        <v>11</v>
      </c>
    </row>
    <row r="20" spans="1:32" ht="13.5" customHeight="1">
      <c r="A20" s="17" t="s">
        <v>40</v>
      </c>
      <c r="B20" s="22">
        <v>7</v>
      </c>
      <c r="C20" s="22">
        <v>0</v>
      </c>
      <c r="D20" s="22">
        <v>0</v>
      </c>
      <c r="E20" s="22">
        <v>12</v>
      </c>
      <c r="F20" s="22">
        <v>0</v>
      </c>
      <c r="G20" s="22">
        <v>3.12</v>
      </c>
      <c r="H20" s="22">
        <v>0</v>
      </c>
      <c r="I20" s="22">
        <v>0</v>
      </c>
      <c r="J20" s="22">
        <v>1</v>
      </c>
      <c r="K20" s="22">
        <v>2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1</v>
      </c>
      <c r="S20" s="22">
        <v>0</v>
      </c>
      <c r="T20" s="22">
        <v>0</v>
      </c>
      <c r="U20" s="22">
        <v>1</v>
      </c>
      <c r="V20" s="22">
        <v>1</v>
      </c>
      <c r="W20" s="22">
        <v>0</v>
      </c>
      <c r="X20" s="22">
        <v>0</v>
      </c>
      <c r="Y20" s="22">
        <v>1</v>
      </c>
      <c r="Z20" s="22">
        <v>0</v>
      </c>
      <c r="AA20" s="22">
        <v>0</v>
      </c>
      <c r="AB20" s="22">
        <v>1</v>
      </c>
      <c r="AC20" s="22">
        <v>0</v>
      </c>
      <c r="AD20" s="22">
        <v>0</v>
      </c>
      <c r="AE20" s="22">
        <v>0</v>
      </c>
      <c r="AF20" s="26">
        <f>SUM(B20:AE20)</f>
        <v>30.12</v>
      </c>
    </row>
    <row r="21" spans="1:32" ht="13.5" customHeight="1" thickBot="1">
      <c r="A21" s="17" t="s">
        <v>52</v>
      </c>
      <c r="B21" s="22">
        <v>9</v>
      </c>
      <c r="C21" s="22">
        <v>2</v>
      </c>
      <c r="D21" s="22">
        <v>0</v>
      </c>
      <c r="E21" s="22">
        <v>14</v>
      </c>
      <c r="F21" s="22">
        <v>1</v>
      </c>
      <c r="G21" s="22">
        <v>3.075</v>
      </c>
      <c r="H21" s="22">
        <v>2</v>
      </c>
      <c r="I21" s="22">
        <v>1</v>
      </c>
      <c r="J21" s="22">
        <v>0</v>
      </c>
      <c r="K21" s="22">
        <v>1</v>
      </c>
      <c r="L21" s="22">
        <v>0</v>
      </c>
      <c r="M21" s="22">
        <v>0</v>
      </c>
      <c r="N21" s="22">
        <v>2</v>
      </c>
      <c r="O21" s="22">
        <v>3</v>
      </c>
      <c r="P21" s="22">
        <v>0</v>
      </c>
      <c r="Q21" s="22">
        <v>1</v>
      </c>
      <c r="R21" s="22">
        <v>1</v>
      </c>
      <c r="S21" s="22">
        <v>0</v>
      </c>
      <c r="T21" s="22">
        <v>1</v>
      </c>
      <c r="U21" s="22">
        <v>0</v>
      </c>
      <c r="V21" s="22">
        <v>0</v>
      </c>
      <c r="W21" s="22">
        <v>3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1</v>
      </c>
      <c r="AD21" s="22">
        <v>0</v>
      </c>
      <c r="AE21" s="22">
        <v>4</v>
      </c>
      <c r="AF21" s="26">
        <f>SUM(B21:AE21)</f>
        <v>49.075</v>
      </c>
    </row>
    <row r="22" spans="1:32" ht="13.5" customHeight="1" thickBot="1" thickTop="1">
      <c r="A22" s="19" t="s">
        <v>38</v>
      </c>
      <c r="B22" s="27">
        <f aca="true" t="shared" si="3" ref="B22:AF22">SUM(B19:B21)</f>
        <v>19</v>
      </c>
      <c r="C22" s="27">
        <f t="shared" si="3"/>
        <v>2</v>
      </c>
      <c r="D22" s="27">
        <f t="shared" si="3"/>
        <v>0</v>
      </c>
      <c r="E22" s="27">
        <f t="shared" si="3"/>
        <v>32</v>
      </c>
      <c r="F22" s="27">
        <f t="shared" si="3"/>
        <v>1</v>
      </c>
      <c r="G22" s="27">
        <f t="shared" si="3"/>
        <v>6.195</v>
      </c>
      <c r="H22" s="27">
        <f t="shared" si="3"/>
        <v>2</v>
      </c>
      <c r="I22" s="27">
        <f t="shared" si="3"/>
        <v>1</v>
      </c>
      <c r="J22" s="27">
        <f t="shared" si="3"/>
        <v>1</v>
      </c>
      <c r="K22" s="27">
        <f t="shared" si="3"/>
        <v>3</v>
      </c>
      <c r="L22" s="27">
        <f t="shared" si="3"/>
        <v>0</v>
      </c>
      <c r="M22" s="27">
        <f t="shared" si="3"/>
        <v>0</v>
      </c>
      <c r="N22" s="27">
        <f t="shared" si="3"/>
        <v>3</v>
      </c>
      <c r="O22" s="27">
        <f t="shared" si="3"/>
        <v>4</v>
      </c>
      <c r="P22" s="27">
        <f t="shared" si="3"/>
        <v>0</v>
      </c>
      <c r="Q22" s="27">
        <f t="shared" si="3"/>
        <v>1</v>
      </c>
      <c r="R22" s="27">
        <f t="shared" si="3"/>
        <v>2</v>
      </c>
      <c r="S22" s="27">
        <f t="shared" si="3"/>
        <v>0</v>
      </c>
      <c r="T22" s="27">
        <f t="shared" si="3"/>
        <v>1</v>
      </c>
      <c r="U22" s="27">
        <f t="shared" si="3"/>
        <v>1</v>
      </c>
      <c r="V22" s="27">
        <f t="shared" si="3"/>
        <v>1</v>
      </c>
      <c r="W22" s="27">
        <f t="shared" si="3"/>
        <v>3</v>
      </c>
      <c r="X22" s="27">
        <f t="shared" si="3"/>
        <v>0</v>
      </c>
      <c r="Y22" s="27">
        <f t="shared" si="3"/>
        <v>1</v>
      </c>
      <c r="Z22" s="27">
        <f t="shared" si="3"/>
        <v>0</v>
      </c>
      <c r="AA22" s="27">
        <f t="shared" si="3"/>
        <v>0</v>
      </c>
      <c r="AB22" s="27">
        <f t="shared" si="3"/>
        <v>1</v>
      </c>
      <c r="AC22" s="27">
        <f t="shared" si="3"/>
        <v>1</v>
      </c>
      <c r="AD22" s="27">
        <f t="shared" si="3"/>
        <v>0</v>
      </c>
      <c r="AE22" s="27">
        <f t="shared" si="3"/>
        <v>4</v>
      </c>
      <c r="AF22" s="28">
        <f t="shared" si="3"/>
        <v>90.19500000000001</v>
      </c>
    </row>
    <row r="23" spans="1:32" ht="13.5" customHeight="1" thickTop="1">
      <c r="A23" s="17" t="s">
        <v>43</v>
      </c>
      <c r="B23" s="22">
        <v>13</v>
      </c>
      <c r="C23" s="22">
        <v>4</v>
      </c>
      <c r="D23" s="22">
        <v>0</v>
      </c>
      <c r="E23" s="22">
        <v>16</v>
      </c>
      <c r="F23" s="22">
        <v>0</v>
      </c>
      <c r="G23" s="22">
        <v>2.173</v>
      </c>
      <c r="H23" s="22">
        <v>2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4</v>
      </c>
      <c r="P23" s="22">
        <v>0</v>
      </c>
      <c r="Q23" s="22">
        <v>0</v>
      </c>
      <c r="R23" s="22">
        <v>1</v>
      </c>
      <c r="S23" s="22">
        <v>1</v>
      </c>
      <c r="T23" s="22">
        <v>0</v>
      </c>
      <c r="U23" s="22">
        <v>0</v>
      </c>
      <c r="V23" s="22">
        <v>0</v>
      </c>
      <c r="W23" s="22">
        <v>2</v>
      </c>
      <c r="X23" s="22">
        <v>0</v>
      </c>
      <c r="Y23" s="22">
        <v>0</v>
      </c>
      <c r="Z23" s="22">
        <v>0</v>
      </c>
      <c r="AA23" s="22">
        <v>0</v>
      </c>
      <c r="AB23" s="22">
        <v>1</v>
      </c>
      <c r="AC23" s="22">
        <v>0</v>
      </c>
      <c r="AD23" s="22">
        <v>0</v>
      </c>
      <c r="AE23" s="22">
        <v>0</v>
      </c>
      <c r="AF23" s="29">
        <f>SUM(B23:AE23)</f>
        <v>46.173</v>
      </c>
    </row>
    <row r="24" spans="1:32" ht="13.5" customHeight="1" thickBot="1">
      <c r="A24" s="13" t="s">
        <v>53</v>
      </c>
      <c r="B24" s="24">
        <v>6</v>
      </c>
      <c r="C24" s="24">
        <v>1</v>
      </c>
      <c r="D24" s="24">
        <v>0</v>
      </c>
      <c r="E24" s="24">
        <v>13</v>
      </c>
      <c r="F24" s="24">
        <v>0</v>
      </c>
      <c r="G24" s="24">
        <v>2</v>
      </c>
      <c r="H24" s="24">
        <v>0</v>
      </c>
      <c r="I24" s="24">
        <v>2</v>
      </c>
      <c r="J24" s="24">
        <v>0</v>
      </c>
      <c r="K24" s="24">
        <v>1</v>
      </c>
      <c r="L24" s="24">
        <v>0</v>
      </c>
      <c r="M24" s="24">
        <v>0</v>
      </c>
      <c r="N24" s="24">
        <v>1</v>
      </c>
      <c r="O24" s="24">
        <v>0</v>
      </c>
      <c r="P24" s="24">
        <v>1</v>
      </c>
      <c r="Q24" s="24">
        <v>0</v>
      </c>
      <c r="R24" s="24">
        <v>1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2</v>
      </c>
      <c r="AA24" s="24">
        <v>0</v>
      </c>
      <c r="AB24" s="24">
        <v>0</v>
      </c>
      <c r="AC24" s="24">
        <v>0</v>
      </c>
      <c r="AD24" s="24">
        <v>1</v>
      </c>
      <c r="AE24" s="24">
        <v>0</v>
      </c>
      <c r="AF24" s="25">
        <f>SUM(B24:AE24)</f>
        <v>31</v>
      </c>
    </row>
    <row r="25" spans="1:32" ht="13.5" customHeight="1" thickBot="1" thickTop="1">
      <c r="A25" s="19" t="s">
        <v>42</v>
      </c>
      <c r="B25" s="27">
        <f aca="true" t="shared" si="4" ref="B25:AF25">SUM(B23:B24)</f>
        <v>19</v>
      </c>
      <c r="C25" s="27">
        <f t="shared" si="4"/>
        <v>5</v>
      </c>
      <c r="D25" s="27">
        <f t="shared" si="4"/>
        <v>0</v>
      </c>
      <c r="E25" s="27">
        <f t="shared" si="4"/>
        <v>29</v>
      </c>
      <c r="F25" s="27">
        <f t="shared" si="4"/>
        <v>0</v>
      </c>
      <c r="G25" s="27">
        <f t="shared" si="4"/>
        <v>4.173</v>
      </c>
      <c r="H25" s="27">
        <f t="shared" si="4"/>
        <v>2</v>
      </c>
      <c r="I25" s="27">
        <f t="shared" si="4"/>
        <v>2</v>
      </c>
      <c r="J25" s="27">
        <f t="shared" si="4"/>
        <v>0</v>
      </c>
      <c r="K25" s="27">
        <f t="shared" si="4"/>
        <v>1</v>
      </c>
      <c r="L25" s="27">
        <f t="shared" si="4"/>
        <v>0</v>
      </c>
      <c r="M25" s="27">
        <f t="shared" si="4"/>
        <v>0</v>
      </c>
      <c r="N25" s="27">
        <f t="shared" si="4"/>
        <v>1</v>
      </c>
      <c r="O25" s="27">
        <f t="shared" si="4"/>
        <v>4</v>
      </c>
      <c r="P25" s="27">
        <f t="shared" si="4"/>
        <v>1</v>
      </c>
      <c r="Q25" s="27">
        <f t="shared" si="4"/>
        <v>0</v>
      </c>
      <c r="R25" s="27">
        <f t="shared" si="4"/>
        <v>2</v>
      </c>
      <c r="S25" s="27">
        <f t="shared" si="4"/>
        <v>1</v>
      </c>
      <c r="T25" s="27">
        <f t="shared" si="4"/>
        <v>0</v>
      </c>
      <c r="U25" s="27">
        <f t="shared" si="4"/>
        <v>0</v>
      </c>
      <c r="V25" s="27">
        <f t="shared" si="4"/>
        <v>0</v>
      </c>
      <c r="W25" s="27">
        <f t="shared" si="4"/>
        <v>2</v>
      </c>
      <c r="X25" s="27">
        <f t="shared" si="4"/>
        <v>0</v>
      </c>
      <c r="Y25" s="27">
        <f t="shared" si="4"/>
        <v>0</v>
      </c>
      <c r="Z25" s="27">
        <f t="shared" si="4"/>
        <v>2</v>
      </c>
      <c r="AA25" s="27">
        <f t="shared" si="4"/>
        <v>0</v>
      </c>
      <c r="AB25" s="27">
        <f t="shared" si="4"/>
        <v>1</v>
      </c>
      <c r="AC25" s="27">
        <f t="shared" si="4"/>
        <v>0</v>
      </c>
      <c r="AD25" s="27">
        <f t="shared" si="4"/>
        <v>1</v>
      </c>
      <c r="AE25" s="27">
        <f t="shared" si="4"/>
        <v>0</v>
      </c>
      <c r="AF25" s="28">
        <f t="shared" si="4"/>
        <v>77.173</v>
      </c>
    </row>
    <row r="26" spans="1:32" ht="13.5" customHeight="1" thickTop="1">
      <c r="A26" s="17" t="s">
        <v>45</v>
      </c>
      <c r="B26" s="22">
        <v>6</v>
      </c>
      <c r="C26" s="22">
        <v>0</v>
      </c>
      <c r="D26" s="22">
        <v>0</v>
      </c>
      <c r="E26" s="22">
        <v>4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1</v>
      </c>
      <c r="W26" s="22">
        <v>0</v>
      </c>
      <c r="X26" s="22">
        <v>0</v>
      </c>
      <c r="Y26" s="22">
        <v>0</v>
      </c>
      <c r="Z26" s="22">
        <v>1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9">
        <f>SUM(B26:AE26)</f>
        <v>12</v>
      </c>
    </row>
    <row r="27" spans="1:32" ht="13.5" customHeight="1">
      <c r="A27" s="17" t="s">
        <v>46</v>
      </c>
      <c r="B27" s="22">
        <v>4</v>
      </c>
      <c r="C27" s="22">
        <v>4</v>
      </c>
      <c r="D27" s="22">
        <v>0</v>
      </c>
      <c r="E27" s="22">
        <v>3</v>
      </c>
      <c r="F27" s="22">
        <v>0</v>
      </c>
      <c r="G27" s="22">
        <v>1.333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1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1</v>
      </c>
      <c r="AA27" s="22">
        <v>0</v>
      </c>
      <c r="AB27" s="22">
        <v>0</v>
      </c>
      <c r="AC27" s="22">
        <v>0</v>
      </c>
      <c r="AD27" s="22">
        <v>1</v>
      </c>
      <c r="AE27" s="22">
        <v>0</v>
      </c>
      <c r="AF27" s="26">
        <f>SUM(B27:AE27)</f>
        <v>15.333</v>
      </c>
    </row>
    <row r="28" spans="1:32" ht="13.5" customHeight="1">
      <c r="A28" s="17" t="s">
        <v>47</v>
      </c>
      <c r="B28" s="22">
        <v>1</v>
      </c>
      <c r="C28" s="22">
        <v>0</v>
      </c>
      <c r="D28" s="22">
        <v>0</v>
      </c>
      <c r="E28" s="22">
        <v>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6">
        <f>SUM(B28:AE28)</f>
        <v>2</v>
      </c>
    </row>
    <row r="29" spans="1:32" ht="13.5" customHeight="1" thickBot="1">
      <c r="A29" s="17" t="s">
        <v>54</v>
      </c>
      <c r="B29" s="22">
        <v>27</v>
      </c>
      <c r="C29" s="22">
        <v>0</v>
      </c>
      <c r="D29" s="22">
        <v>1</v>
      </c>
      <c r="E29" s="22">
        <v>28</v>
      </c>
      <c r="F29" s="22">
        <v>0</v>
      </c>
      <c r="G29" s="22">
        <v>2.333</v>
      </c>
      <c r="H29" s="22">
        <v>3</v>
      </c>
      <c r="I29" s="22">
        <v>2</v>
      </c>
      <c r="J29" s="22">
        <v>0</v>
      </c>
      <c r="K29" s="22">
        <v>1</v>
      </c>
      <c r="L29" s="22">
        <v>1</v>
      </c>
      <c r="M29" s="22">
        <v>0</v>
      </c>
      <c r="N29" s="22">
        <v>0</v>
      </c>
      <c r="O29" s="22">
        <v>5</v>
      </c>
      <c r="P29" s="22">
        <v>0</v>
      </c>
      <c r="Q29" s="22">
        <v>0</v>
      </c>
      <c r="R29" s="22">
        <v>1</v>
      </c>
      <c r="S29" s="22">
        <v>1</v>
      </c>
      <c r="T29" s="22">
        <v>1</v>
      </c>
      <c r="U29" s="22">
        <v>1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1</v>
      </c>
      <c r="AC29" s="22">
        <v>0</v>
      </c>
      <c r="AD29" s="22">
        <v>0</v>
      </c>
      <c r="AE29" s="22">
        <v>2</v>
      </c>
      <c r="AF29" s="26">
        <f>SUM(B29:AE29)</f>
        <v>77.333</v>
      </c>
    </row>
    <row r="30" spans="1:32" ht="13.5" customHeight="1" thickBot="1" thickTop="1">
      <c r="A30" s="19" t="s">
        <v>27</v>
      </c>
      <c r="B30" s="27">
        <f aca="true" t="shared" si="5" ref="B30:AF30">SUM(B26:B29)</f>
        <v>38</v>
      </c>
      <c r="C30" s="27">
        <f t="shared" si="5"/>
        <v>4</v>
      </c>
      <c r="D30" s="27">
        <f t="shared" si="5"/>
        <v>1</v>
      </c>
      <c r="E30" s="27">
        <f t="shared" si="5"/>
        <v>36</v>
      </c>
      <c r="F30" s="27">
        <f t="shared" si="5"/>
        <v>0</v>
      </c>
      <c r="G30" s="27">
        <f t="shared" si="5"/>
        <v>3.6660000000000004</v>
      </c>
      <c r="H30" s="27">
        <f t="shared" si="5"/>
        <v>3</v>
      </c>
      <c r="I30" s="27">
        <f t="shared" si="5"/>
        <v>2</v>
      </c>
      <c r="J30" s="27">
        <f t="shared" si="5"/>
        <v>0</v>
      </c>
      <c r="K30" s="27">
        <f t="shared" si="5"/>
        <v>1</v>
      </c>
      <c r="L30" s="27">
        <f t="shared" si="5"/>
        <v>1</v>
      </c>
      <c r="M30" s="27">
        <f t="shared" si="5"/>
        <v>0</v>
      </c>
      <c r="N30" s="27">
        <f t="shared" si="5"/>
        <v>0</v>
      </c>
      <c r="O30" s="27">
        <f t="shared" si="5"/>
        <v>6</v>
      </c>
      <c r="P30" s="27">
        <f t="shared" si="5"/>
        <v>0</v>
      </c>
      <c r="Q30" s="27">
        <f t="shared" si="5"/>
        <v>0</v>
      </c>
      <c r="R30" s="27">
        <f t="shared" si="5"/>
        <v>1</v>
      </c>
      <c r="S30" s="27">
        <f t="shared" si="5"/>
        <v>1</v>
      </c>
      <c r="T30" s="27">
        <f t="shared" si="5"/>
        <v>1</v>
      </c>
      <c r="U30" s="27">
        <f t="shared" si="5"/>
        <v>1</v>
      </c>
      <c r="V30" s="27">
        <f t="shared" si="5"/>
        <v>1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2</v>
      </c>
      <c r="AA30" s="27">
        <f t="shared" si="5"/>
        <v>0</v>
      </c>
      <c r="AB30" s="27">
        <f t="shared" si="5"/>
        <v>1</v>
      </c>
      <c r="AC30" s="27">
        <f t="shared" si="5"/>
        <v>0</v>
      </c>
      <c r="AD30" s="27">
        <f t="shared" si="5"/>
        <v>1</v>
      </c>
      <c r="AE30" s="27">
        <f t="shared" si="5"/>
        <v>2</v>
      </c>
      <c r="AF30" s="28">
        <f t="shared" si="5"/>
        <v>106.666</v>
      </c>
    </row>
    <row r="31" spans="1:32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</row>
    <row r="32" spans="1:32" ht="13.5" customHeight="1">
      <c r="A32" s="17" t="s">
        <v>1</v>
      </c>
      <c r="B32" s="22">
        <f aca="true" t="shared" si="6" ref="B32:AF32">SUM(B7:B14)</f>
        <v>977</v>
      </c>
      <c r="C32" s="22">
        <f t="shared" si="6"/>
        <v>142</v>
      </c>
      <c r="D32" s="22">
        <f t="shared" si="6"/>
        <v>28</v>
      </c>
      <c r="E32" s="22">
        <f t="shared" si="6"/>
        <v>1615</v>
      </c>
      <c r="F32" s="22">
        <f t="shared" si="6"/>
        <v>21</v>
      </c>
      <c r="G32" s="22">
        <f t="shared" si="6"/>
        <v>95.39699999999999</v>
      </c>
      <c r="H32" s="22">
        <f t="shared" si="6"/>
        <v>50</v>
      </c>
      <c r="I32" s="22">
        <f t="shared" si="6"/>
        <v>52</v>
      </c>
      <c r="J32" s="22">
        <f t="shared" si="6"/>
        <v>16</v>
      </c>
      <c r="K32" s="22">
        <f t="shared" si="6"/>
        <v>45</v>
      </c>
      <c r="L32" s="22">
        <f t="shared" si="6"/>
        <v>12</v>
      </c>
      <c r="M32" s="22">
        <f t="shared" si="6"/>
        <v>8.333</v>
      </c>
      <c r="N32" s="22">
        <f t="shared" si="6"/>
        <v>27</v>
      </c>
      <c r="O32" s="22">
        <f t="shared" si="6"/>
        <v>52.028</v>
      </c>
      <c r="P32" s="22">
        <f t="shared" si="6"/>
        <v>27</v>
      </c>
      <c r="Q32" s="22">
        <f t="shared" si="6"/>
        <v>12</v>
      </c>
      <c r="R32" s="22">
        <f t="shared" si="6"/>
        <v>65</v>
      </c>
      <c r="S32" s="22">
        <f t="shared" si="6"/>
        <v>11</v>
      </c>
      <c r="T32" s="22">
        <f t="shared" si="6"/>
        <v>6</v>
      </c>
      <c r="U32" s="22">
        <f t="shared" si="6"/>
        <v>12</v>
      </c>
      <c r="V32" s="22">
        <f t="shared" si="6"/>
        <v>12</v>
      </c>
      <c r="W32" s="22">
        <f t="shared" si="6"/>
        <v>22</v>
      </c>
      <c r="X32" s="22">
        <f t="shared" si="6"/>
        <v>11</v>
      </c>
      <c r="Y32" s="22">
        <f t="shared" si="6"/>
        <v>6</v>
      </c>
      <c r="Z32" s="22">
        <f t="shared" si="6"/>
        <v>76</v>
      </c>
      <c r="AA32" s="22">
        <f t="shared" si="6"/>
        <v>12</v>
      </c>
      <c r="AB32" s="22">
        <f t="shared" si="6"/>
        <v>7</v>
      </c>
      <c r="AC32" s="22">
        <f t="shared" si="6"/>
        <v>12</v>
      </c>
      <c r="AD32" s="22">
        <f t="shared" si="6"/>
        <v>20</v>
      </c>
      <c r="AE32" s="22">
        <f t="shared" si="6"/>
        <v>57</v>
      </c>
      <c r="AF32" s="23">
        <f t="shared" si="6"/>
        <v>3508.7580000000003</v>
      </c>
    </row>
    <row r="33" spans="1:32" ht="13.5" customHeight="1">
      <c r="A33" s="17" t="s">
        <v>2</v>
      </c>
      <c r="B33" s="22">
        <f aca="true" t="shared" si="7" ref="B33:AF33">B16+B18+B22+B25+B30</f>
        <v>94</v>
      </c>
      <c r="C33" s="22">
        <f t="shared" si="7"/>
        <v>14</v>
      </c>
      <c r="D33" s="22">
        <f t="shared" si="7"/>
        <v>1</v>
      </c>
      <c r="E33" s="22">
        <f t="shared" si="7"/>
        <v>135</v>
      </c>
      <c r="F33" s="22">
        <f t="shared" si="7"/>
        <v>1</v>
      </c>
      <c r="G33" s="22">
        <f t="shared" si="7"/>
        <v>17.109</v>
      </c>
      <c r="H33" s="22">
        <f t="shared" si="7"/>
        <v>9</v>
      </c>
      <c r="I33" s="22">
        <f t="shared" si="7"/>
        <v>6</v>
      </c>
      <c r="J33" s="22">
        <f t="shared" si="7"/>
        <v>1</v>
      </c>
      <c r="K33" s="22">
        <f t="shared" si="7"/>
        <v>6</v>
      </c>
      <c r="L33" s="22">
        <f t="shared" si="7"/>
        <v>1</v>
      </c>
      <c r="M33" s="22">
        <f t="shared" si="7"/>
        <v>2</v>
      </c>
      <c r="N33" s="22">
        <f t="shared" si="7"/>
        <v>4</v>
      </c>
      <c r="O33" s="22">
        <f t="shared" si="7"/>
        <v>14</v>
      </c>
      <c r="P33" s="22">
        <f t="shared" si="7"/>
        <v>2</v>
      </c>
      <c r="Q33" s="22">
        <f t="shared" si="7"/>
        <v>1</v>
      </c>
      <c r="R33" s="22">
        <f t="shared" si="7"/>
        <v>6</v>
      </c>
      <c r="S33" s="22">
        <f t="shared" si="7"/>
        <v>2</v>
      </c>
      <c r="T33" s="22">
        <f t="shared" si="7"/>
        <v>2</v>
      </c>
      <c r="U33" s="22">
        <f t="shared" si="7"/>
        <v>4</v>
      </c>
      <c r="V33" s="22">
        <f t="shared" si="7"/>
        <v>2</v>
      </c>
      <c r="W33" s="22">
        <f t="shared" si="7"/>
        <v>5</v>
      </c>
      <c r="X33" s="22">
        <f t="shared" si="7"/>
        <v>0</v>
      </c>
      <c r="Y33" s="22">
        <f t="shared" si="7"/>
        <v>2</v>
      </c>
      <c r="Z33" s="22">
        <f t="shared" si="7"/>
        <v>4</v>
      </c>
      <c r="AA33" s="22">
        <f t="shared" si="7"/>
        <v>1</v>
      </c>
      <c r="AB33" s="22">
        <f t="shared" si="7"/>
        <v>4</v>
      </c>
      <c r="AC33" s="22">
        <f t="shared" si="7"/>
        <v>3</v>
      </c>
      <c r="AD33" s="22">
        <f t="shared" si="7"/>
        <v>3</v>
      </c>
      <c r="AE33" s="22">
        <f t="shared" si="7"/>
        <v>7</v>
      </c>
      <c r="AF33" s="23">
        <f t="shared" si="7"/>
        <v>353.10900000000004</v>
      </c>
    </row>
    <row r="34" spans="1:32" ht="13.5" customHeight="1" thickBot="1">
      <c r="A34" s="18" t="s">
        <v>3</v>
      </c>
      <c r="B34" s="30">
        <f aca="true" t="shared" si="8" ref="B34:AF34">+B32+B33</f>
        <v>1071</v>
      </c>
      <c r="C34" s="30">
        <f t="shared" si="8"/>
        <v>156</v>
      </c>
      <c r="D34" s="30">
        <f t="shared" si="8"/>
        <v>29</v>
      </c>
      <c r="E34" s="30">
        <f t="shared" si="8"/>
        <v>1750</v>
      </c>
      <c r="F34" s="30">
        <f t="shared" si="8"/>
        <v>22</v>
      </c>
      <c r="G34" s="30">
        <f t="shared" si="8"/>
        <v>112.506</v>
      </c>
      <c r="H34" s="30">
        <f t="shared" si="8"/>
        <v>59</v>
      </c>
      <c r="I34" s="30">
        <f t="shared" si="8"/>
        <v>58</v>
      </c>
      <c r="J34" s="30">
        <f t="shared" si="8"/>
        <v>17</v>
      </c>
      <c r="K34" s="30">
        <f t="shared" si="8"/>
        <v>51</v>
      </c>
      <c r="L34" s="30">
        <f t="shared" si="8"/>
        <v>13</v>
      </c>
      <c r="M34" s="30">
        <f t="shared" si="8"/>
        <v>10.333</v>
      </c>
      <c r="N34" s="30">
        <f t="shared" si="8"/>
        <v>31</v>
      </c>
      <c r="O34" s="30">
        <f t="shared" si="8"/>
        <v>66.02799999999999</v>
      </c>
      <c r="P34" s="30">
        <f t="shared" si="8"/>
        <v>29</v>
      </c>
      <c r="Q34" s="30">
        <f t="shared" si="8"/>
        <v>13</v>
      </c>
      <c r="R34" s="30">
        <f t="shared" si="8"/>
        <v>71</v>
      </c>
      <c r="S34" s="30">
        <f t="shared" si="8"/>
        <v>13</v>
      </c>
      <c r="T34" s="30">
        <f t="shared" si="8"/>
        <v>8</v>
      </c>
      <c r="U34" s="30">
        <f t="shared" si="8"/>
        <v>16</v>
      </c>
      <c r="V34" s="30">
        <f t="shared" si="8"/>
        <v>14</v>
      </c>
      <c r="W34" s="30">
        <f t="shared" si="8"/>
        <v>27</v>
      </c>
      <c r="X34" s="30">
        <f t="shared" si="8"/>
        <v>11</v>
      </c>
      <c r="Y34" s="30">
        <f t="shared" si="8"/>
        <v>8</v>
      </c>
      <c r="Z34" s="30">
        <f t="shared" si="8"/>
        <v>80</v>
      </c>
      <c r="AA34" s="30">
        <f t="shared" si="8"/>
        <v>13</v>
      </c>
      <c r="AB34" s="30">
        <f t="shared" si="8"/>
        <v>11</v>
      </c>
      <c r="AC34" s="30">
        <f t="shared" si="8"/>
        <v>15</v>
      </c>
      <c r="AD34" s="30">
        <f t="shared" si="8"/>
        <v>23</v>
      </c>
      <c r="AE34" s="30">
        <f t="shared" si="8"/>
        <v>64</v>
      </c>
      <c r="AF34" s="31">
        <f t="shared" si="8"/>
        <v>3861.867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4" width="20.625" style="88" customWidth="1"/>
    <col min="5" max="5" width="16.625" style="88" customWidth="1"/>
    <col min="6" max="16384" width="9.00390625" style="88" customWidth="1"/>
  </cols>
  <sheetData>
    <row r="1" spans="1:5" ht="13.5" customHeight="1">
      <c r="A1" s="1" t="s">
        <v>4</v>
      </c>
      <c r="B1" s="2"/>
      <c r="C1" s="3"/>
      <c r="D1" s="3"/>
      <c r="E1" s="4"/>
    </row>
    <row r="2" spans="1:5" ht="13.5" customHeight="1">
      <c r="A2" s="5" t="s">
        <v>18</v>
      </c>
      <c r="B2" s="2"/>
      <c r="C2" s="6"/>
      <c r="D2" s="6"/>
      <c r="E2" s="4"/>
    </row>
    <row r="3" spans="1:5" ht="13.5" customHeight="1">
      <c r="A3" s="5" t="s">
        <v>56</v>
      </c>
      <c r="B3" s="2"/>
      <c r="C3" s="6"/>
      <c r="D3" s="6"/>
      <c r="E3" s="4"/>
    </row>
    <row r="4" spans="1:5" ht="13.5" customHeight="1" thickBot="1">
      <c r="A4" s="7" t="s">
        <v>18</v>
      </c>
      <c r="B4" s="8"/>
      <c r="C4" s="3"/>
      <c r="D4" s="3"/>
      <c r="E4" s="4"/>
    </row>
    <row r="5" spans="1:5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2"/>
    </row>
    <row r="6" spans="1:5" ht="13.5" customHeight="1" thickBot="1">
      <c r="A6" s="13" t="s">
        <v>6</v>
      </c>
      <c r="B6" s="14" t="s">
        <v>280</v>
      </c>
      <c r="C6" s="15" t="s">
        <v>281</v>
      </c>
      <c r="D6" s="15" t="s">
        <v>282</v>
      </c>
      <c r="E6" s="16" t="s">
        <v>7</v>
      </c>
    </row>
    <row r="7" spans="1:5" ht="13.5" customHeight="1" thickTop="1">
      <c r="A7" s="17" t="s">
        <v>19</v>
      </c>
      <c r="B7" s="22">
        <v>31</v>
      </c>
      <c r="C7" s="22">
        <v>23</v>
      </c>
      <c r="D7" s="22">
        <v>10</v>
      </c>
      <c r="E7" s="23">
        <f aca="true" t="shared" si="0" ref="E7:E15">SUM(B7:D7)</f>
        <v>64</v>
      </c>
    </row>
    <row r="8" spans="1:5" ht="13.5" customHeight="1">
      <c r="A8" s="17" t="s">
        <v>20</v>
      </c>
      <c r="B8" s="22">
        <v>4</v>
      </c>
      <c r="C8" s="22">
        <v>6</v>
      </c>
      <c r="D8" s="22">
        <v>5</v>
      </c>
      <c r="E8" s="23">
        <f t="shared" si="0"/>
        <v>15</v>
      </c>
    </row>
    <row r="9" spans="1:5" ht="13.5" customHeight="1">
      <c r="A9" s="17" t="s">
        <v>21</v>
      </c>
      <c r="B9" s="22">
        <v>38</v>
      </c>
      <c r="C9" s="22">
        <v>26</v>
      </c>
      <c r="D9" s="22">
        <v>3</v>
      </c>
      <c r="E9" s="23">
        <f t="shared" si="0"/>
        <v>67</v>
      </c>
    </row>
    <row r="10" spans="1:5" ht="13.5" customHeight="1">
      <c r="A10" s="17" t="s">
        <v>22</v>
      </c>
      <c r="B10" s="22">
        <v>7</v>
      </c>
      <c r="C10" s="22">
        <v>13</v>
      </c>
      <c r="D10" s="22">
        <v>5</v>
      </c>
      <c r="E10" s="23">
        <f t="shared" si="0"/>
        <v>25</v>
      </c>
    </row>
    <row r="11" spans="1:5" ht="13.5" customHeight="1">
      <c r="A11" s="17" t="s">
        <v>23</v>
      </c>
      <c r="B11" s="22">
        <v>6</v>
      </c>
      <c r="C11" s="22">
        <v>5</v>
      </c>
      <c r="D11" s="22">
        <v>3</v>
      </c>
      <c r="E11" s="23">
        <f t="shared" si="0"/>
        <v>14</v>
      </c>
    </row>
    <row r="12" spans="1:5" ht="13.5" customHeight="1">
      <c r="A12" s="17" t="s">
        <v>24</v>
      </c>
      <c r="B12" s="22">
        <v>10</v>
      </c>
      <c r="C12" s="22">
        <v>12</v>
      </c>
      <c r="D12" s="22">
        <v>1</v>
      </c>
      <c r="E12" s="23">
        <f t="shared" si="0"/>
        <v>23</v>
      </c>
    </row>
    <row r="13" spans="1:5" ht="13.5" customHeight="1">
      <c r="A13" s="17" t="s">
        <v>25</v>
      </c>
      <c r="B13" s="22">
        <v>1</v>
      </c>
      <c r="C13" s="22">
        <v>7</v>
      </c>
      <c r="D13" s="22">
        <v>1</v>
      </c>
      <c r="E13" s="23">
        <f t="shared" si="0"/>
        <v>9</v>
      </c>
    </row>
    <row r="14" spans="1:5" ht="13.5" customHeight="1" thickBot="1">
      <c r="A14" s="13" t="s">
        <v>34</v>
      </c>
      <c r="B14" s="24">
        <v>2</v>
      </c>
      <c r="C14" s="24">
        <v>10</v>
      </c>
      <c r="D14" s="24">
        <v>3</v>
      </c>
      <c r="E14" s="23">
        <f t="shared" si="0"/>
        <v>15</v>
      </c>
    </row>
    <row r="15" spans="1:5" ht="13.5" customHeight="1" thickBot="1" thickTop="1">
      <c r="A15" s="17" t="s">
        <v>35</v>
      </c>
      <c r="B15" s="22">
        <v>1</v>
      </c>
      <c r="C15" s="22">
        <v>0</v>
      </c>
      <c r="D15" s="22">
        <v>1</v>
      </c>
      <c r="E15" s="29">
        <f t="shared" si="0"/>
        <v>2</v>
      </c>
    </row>
    <row r="16" spans="1:5" ht="13.5" customHeight="1" thickBot="1" thickTop="1">
      <c r="A16" s="19" t="s">
        <v>26</v>
      </c>
      <c r="B16" s="27">
        <f>SUM(B15:B15)</f>
        <v>1</v>
      </c>
      <c r="C16" s="27">
        <f>SUM(C15:C15)</f>
        <v>0</v>
      </c>
      <c r="D16" s="27">
        <f>SUM(D15:D15)</f>
        <v>1</v>
      </c>
      <c r="E16" s="28">
        <f>SUM(E15:E15)</f>
        <v>2</v>
      </c>
    </row>
    <row r="17" spans="1:5" ht="13.5" customHeight="1" thickBot="1" thickTop="1">
      <c r="A17" s="17" t="s">
        <v>71</v>
      </c>
      <c r="B17" s="22">
        <v>0</v>
      </c>
      <c r="C17" s="22">
        <v>1</v>
      </c>
      <c r="D17" s="22">
        <v>0</v>
      </c>
      <c r="E17" s="29">
        <f>SUM(B17:D17)</f>
        <v>1</v>
      </c>
    </row>
    <row r="18" spans="1:5" ht="13.5" customHeight="1" thickBot="1" thickTop="1">
      <c r="A18" s="19" t="s">
        <v>36</v>
      </c>
      <c r="B18" s="27">
        <f>SUM(B17:B17)</f>
        <v>0</v>
      </c>
      <c r="C18" s="27">
        <f>SUM(C17:C17)</f>
        <v>1</v>
      </c>
      <c r="D18" s="27">
        <f>SUM(D17:D17)</f>
        <v>0</v>
      </c>
      <c r="E18" s="28">
        <f>SUM(E17:E17)</f>
        <v>1</v>
      </c>
    </row>
    <row r="19" spans="1:5" ht="13.5" customHeight="1" thickTop="1">
      <c r="A19" s="17" t="s">
        <v>39</v>
      </c>
      <c r="B19" s="22">
        <v>0</v>
      </c>
      <c r="C19" s="22">
        <v>0</v>
      </c>
      <c r="D19" s="22">
        <v>0</v>
      </c>
      <c r="E19" s="29">
        <f>SUM(B19:D19)</f>
        <v>0</v>
      </c>
    </row>
    <row r="20" spans="1:5" ht="13.5" customHeight="1">
      <c r="A20" s="17" t="s">
        <v>40</v>
      </c>
      <c r="B20" s="22">
        <v>0</v>
      </c>
      <c r="C20" s="22">
        <v>2</v>
      </c>
      <c r="D20" s="22">
        <v>2</v>
      </c>
      <c r="E20" s="26">
        <f>SUM(B20:D20)</f>
        <v>4</v>
      </c>
    </row>
    <row r="21" spans="1:5" ht="13.5" customHeight="1" thickBot="1">
      <c r="A21" s="17" t="s">
        <v>52</v>
      </c>
      <c r="B21" s="22">
        <v>2</v>
      </c>
      <c r="C21" s="22">
        <v>0</v>
      </c>
      <c r="D21" s="22">
        <v>2</v>
      </c>
      <c r="E21" s="26">
        <f>SUM(B21:D21)</f>
        <v>4</v>
      </c>
    </row>
    <row r="22" spans="1:5" ht="13.5" customHeight="1" thickBot="1" thickTop="1">
      <c r="A22" s="19" t="s">
        <v>38</v>
      </c>
      <c r="B22" s="27">
        <f>SUM(B19:B21)</f>
        <v>2</v>
      </c>
      <c r="C22" s="27">
        <f>SUM(C19:C21)</f>
        <v>2</v>
      </c>
      <c r="D22" s="27">
        <f>SUM(D19:D21)</f>
        <v>4</v>
      </c>
      <c r="E22" s="28">
        <f>SUM(E19:E21)</f>
        <v>8</v>
      </c>
    </row>
    <row r="23" spans="1:5" ht="13.5" customHeight="1" thickTop="1">
      <c r="A23" s="17" t="s">
        <v>43</v>
      </c>
      <c r="B23" s="22">
        <v>0</v>
      </c>
      <c r="C23" s="22">
        <v>1</v>
      </c>
      <c r="D23" s="22">
        <v>0</v>
      </c>
      <c r="E23" s="29">
        <f>SUM(B23:D23)</f>
        <v>1</v>
      </c>
    </row>
    <row r="24" spans="1:5" ht="13.5" customHeight="1" thickBot="1">
      <c r="A24" s="13" t="s">
        <v>53</v>
      </c>
      <c r="B24" s="24">
        <v>0</v>
      </c>
      <c r="C24" s="24">
        <v>0</v>
      </c>
      <c r="D24" s="24">
        <v>0</v>
      </c>
      <c r="E24" s="25">
        <f>SUM(B24:D24)</f>
        <v>0</v>
      </c>
    </row>
    <row r="25" spans="1:5" ht="13.5" customHeight="1" thickBot="1" thickTop="1">
      <c r="A25" s="19" t="s">
        <v>42</v>
      </c>
      <c r="B25" s="27">
        <f>SUM(B23:B24)</f>
        <v>0</v>
      </c>
      <c r="C25" s="27">
        <f>SUM(C23:C24)</f>
        <v>1</v>
      </c>
      <c r="D25" s="27">
        <f>SUM(D23:D24)</f>
        <v>0</v>
      </c>
      <c r="E25" s="28">
        <f>SUM(E23:E24)</f>
        <v>1</v>
      </c>
    </row>
    <row r="26" spans="1:5" ht="13.5" customHeight="1" thickTop="1">
      <c r="A26" s="17" t="s">
        <v>45</v>
      </c>
      <c r="B26" s="22">
        <v>1</v>
      </c>
      <c r="C26" s="22">
        <v>0</v>
      </c>
      <c r="D26" s="22">
        <v>0</v>
      </c>
      <c r="E26" s="29">
        <f>SUM(B26:D26)</f>
        <v>1</v>
      </c>
    </row>
    <row r="27" spans="1:5" ht="13.5" customHeight="1">
      <c r="A27" s="17" t="s">
        <v>46</v>
      </c>
      <c r="B27" s="22">
        <v>0</v>
      </c>
      <c r="C27" s="22">
        <v>2</v>
      </c>
      <c r="D27" s="22">
        <v>0</v>
      </c>
      <c r="E27" s="26">
        <f>SUM(B27:D27)</f>
        <v>2</v>
      </c>
    </row>
    <row r="28" spans="1:5" ht="13.5" customHeight="1">
      <c r="A28" s="17" t="s">
        <v>47</v>
      </c>
      <c r="B28" s="22">
        <v>0</v>
      </c>
      <c r="C28" s="22">
        <v>0</v>
      </c>
      <c r="D28" s="22">
        <v>0</v>
      </c>
      <c r="E28" s="26">
        <f>SUM(B28:D28)</f>
        <v>0</v>
      </c>
    </row>
    <row r="29" spans="1:5" ht="13.5" customHeight="1" thickBot="1">
      <c r="A29" s="17" t="s">
        <v>54</v>
      </c>
      <c r="B29" s="22">
        <v>0</v>
      </c>
      <c r="C29" s="22">
        <v>4</v>
      </c>
      <c r="D29" s="22">
        <v>0</v>
      </c>
      <c r="E29" s="26">
        <f>SUM(B29:D29)</f>
        <v>4</v>
      </c>
    </row>
    <row r="30" spans="1:5" ht="13.5" customHeight="1" thickBot="1" thickTop="1">
      <c r="A30" s="19" t="s">
        <v>27</v>
      </c>
      <c r="B30" s="27">
        <f>SUM(B26:B29)</f>
        <v>1</v>
      </c>
      <c r="C30" s="27">
        <f>SUM(C26:C29)</f>
        <v>6</v>
      </c>
      <c r="D30" s="27">
        <f>SUM(D26:D29)</f>
        <v>0</v>
      </c>
      <c r="E30" s="28">
        <f>SUM(E26:E29)</f>
        <v>7</v>
      </c>
    </row>
    <row r="31" spans="1:5" ht="13.5" customHeight="1" thickTop="1">
      <c r="A31" s="17" t="s">
        <v>0</v>
      </c>
      <c r="B31" s="22"/>
      <c r="C31" s="22"/>
      <c r="D31" s="22"/>
      <c r="E31" s="23"/>
    </row>
    <row r="32" spans="1:5" ht="13.5" customHeight="1">
      <c r="A32" s="17" t="s">
        <v>1</v>
      </c>
      <c r="B32" s="22">
        <f>SUM(B7:B14)</f>
        <v>99</v>
      </c>
      <c r="C32" s="22">
        <f>SUM(C7:C14)</f>
        <v>102</v>
      </c>
      <c r="D32" s="22">
        <f>SUM(D7:D14)</f>
        <v>31</v>
      </c>
      <c r="E32" s="23">
        <f>SUM(E7:E14)</f>
        <v>232</v>
      </c>
    </row>
    <row r="33" spans="1:5" ht="13.5" customHeight="1">
      <c r="A33" s="17" t="s">
        <v>2</v>
      </c>
      <c r="B33" s="22">
        <f>B16+B18+B22+B25+B30</f>
        <v>4</v>
      </c>
      <c r="C33" s="22">
        <f>C16+C18+C22+C25+C30</f>
        <v>10</v>
      </c>
      <c r="D33" s="22">
        <f>D16+D18+D22+D25+D30</f>
        <v>5</v>
      </c>
      <c r="E33" s="23">
        <f>E16+E18+E22+E25+E30</f>
        <v>19</v>
      </c>
    </row>
    <row r="34" spans="1:5" ht="13.5" customHeight="1" thickBot="1">
      <c r="A34" s="18" t="s">
        <v>3</v>
      </c>
      <c r="B34" s="30">
        <f>+B32+B33</f>
        <v>103</v>
      </c>
      <c r="C34" s="30">
        <f>+C32+C33</f>
        <v>112</v>
      </c>
      <c r="D34" s="30">
        <f>+D32+D33</f>
        <v>36</v>
      </c>
      <c r="E34" s="31">
        <f>+E32+E33</f>
        <v>251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625" style="35" customWidth="1"/>
    <col min="2" max="37" width="12.625" style="35" customWidth="1"/>
    <col min="38" max="16384" width="9.00390625" style="35" customWidth="1"/>
  </cols>
  <sheetData>
    <row r="1" spans="1:37" ht="13.5">
      <c r="A1" s="32" t="s">
        <v>28</v>
      </c>
      <c r="B1" s="33"/>
      <c r="C1" s="33" t="s">
        <v>8</v>
      </c>
      <c r="D1" s="34"/>
      <c r="E1" s="33"/>
      <c r="F1" s="33" t="s">
        <v>9</v>
      </c>
      <c r="G1" s="34"/>
      <c r="H1" s="33"/>
      <c r="I1" s="33" t="s">
        <v>10</v>
      </c>
      <c r="J1" s="34"/>
      <c r="K1" s="33"/>
      <c r="L1" s="33" t="s">
        <v>11</v>
      </c>
      <c r="M1" s="34"/>
      <c r="N1" s="33"/>
      <c r="O1" s="33" t="s">
        <v>12</v>
      </c>
      <c r="P1" s="34"/>
      <c r="Q1" s="33"/>
      <c r="R1" s="33" t="s">
        <v>13</v>
      </c>
      <c r="S1" s="34"/>
      <c r="T1" s="33"/>
      <c r="U1" s="33" t="s">
        <v>14</v>
      </c>
      <c r="V1" s="34"/>
      <c r="W1" s="33"/>
      <c r="X1" s="33" t="s">
        <v>15</v>
      </c>
      <c r="Y1" s="34"/>
      <c r="Z1" s="33"/>
      <c r="AA1" s="33" t="s">
        <v>49</v>
      </c>
      <c r="AB1" s="34"/>
      <c r="AC1" s="33"/>
      <c r="AD1" s="33" t="s">
        <v>50</v>
      </c>
      <c r="AE1" s="34"/>
      <c r="AF1" s="89"/>
      <c r="AG1" s="33" t="s">
        <v>51</v>
      </c>
      <c r="AH1" s="34"/>
      <c r="AI1" s="89"/>
      <c r="AJ1" s="33" t="s">
        <v>55</v>
      </c>
      <c r="AK1" s="34"/>
    </row>
    <row r="2" spans="1:37" ht="12" customHeight="1">
      <c r="A2" s="36"/>
      <c r="B2" s="37"/>
      <c r="C2" s="37" t="s">
        <v>18</v>
      </c>
      <c r="D2" s="38"/>
      <c r="E2" s="37"/>
      <c r="F2" s="37" t="s">
        <v>18</v>
      </c>
      <c r="G2" s="38"/>
      <c r="H2" s="37"/>
      <c r="I2" s="37" t="s">
        <v>18</v>
      </c>
      <c r="J2" s="38"/>
      <c r="K2" s="37"/>
      <c r="L2" s="37" t="s">
        <v>18</v>
      </c>
      <c r="M2" s="38"/>
      <c r="N2" s="37"/>
      <c r="O2" s="37" t="s">
        <v>18</v>
      </c>
      <c r="P2" s="38"/>
      <c r="Q2" s="37"/>
      <c r="R2" s="37" t="s">
        <v>18</v>
      </c>
      <c r="S2" s="38"/>
      <c r="T2" s="37"/>
      <c r="U2" s="37" t="s">
        <v>18</v>
      </c>
      <c r="V2" s="38"/>
      <c r="W2" s="37"/>
      <c r="X2" s="37" t="s">
        <v>18</v>
      </c>
      <c r="Y2" s="38"/>
      <c r="Z2" s="37"/>
      <c r="AA2" s="37" t="s">
        <v>18</v>
      </c>
      <c r="AB2" s="38"/>
      <c r="AC2" s="37"/>
      <c r="AD2" s="37" t="s">
        <v>18</v>
      </c>
      <c r="AE2" s="38"/>
      <c r="AF2" s="90"/>
      <c r="AG2" s="37" t="s">
        <v>18</v>
      </c>
      <c r="AH2" s="38"/>
      <c r="AI2" s="90"/>
      <c r="AJ2" s="37" t="s">
        <v>18</v>
      </c>
      <c r="AK2" s="38"/>
    </row>
    <row r="3" spans="1:37" ht="12" customHeight="1">
      <c r="A3" s="39" t="s">
        <v>29</v>
      </c>
      <c r="B3" s="37"/>
      <c r="C3" s="37" t="s">
        <v>57</v>
      </c>
      <c r="D3" s="38"/>
      <c r="E3" s="37"/>
      <c r="F3" s="37" t="s">
        <v>115</v>
      </c>
      <c r="G3" s="38"/>
      <c r="H3" s="37"/>
      <c r="I3" s="37" t="s">
        <v>116</v>
      </c>
      <c r="J3" s="38"/>
      <c r="K3" s="37"/>
      <c r="L3" s="37" t="s">
        <v>89</v>
      </c>
      <c r="M3" s="38"/>
      <c r="N3" s="37"/>
      <c r="O3" s="37" t="s">
        <v>90</v>
      </c>
      <c r="P3" s="38"/>
      <c r="Q3" s="37"/>
      <c r="R3" s="37" t="s">
        <v>102</v>
      </c>
      <c r="S3" s="38"/>
      <c r="T3" s="37"/>
      <c r="U3" s="37" t="s">
        <v>110</v>
      </c>
      <c r="V3" s="38"/>
      <c r="W3" s="37"/>
      <c r="X3" s="37" t="s">
        <v>117</v>
      </c>
      <c r="Y3" s="38"/>
      <c r="Z3" s="37"/>
      <c r="AA3" s="37" t="s">
        <v>112</v>
      </c>
      <c r="AB3" s="38"/>
      <c r="AC3" s="37"/>
      <c r="AD3" s="37" t="s">
        <v>113</v>
      </c>
      <c r="AE3" s="38"/>
      <c r="AF3" s="90"/>
      <c r="AG3" s="37" t="s">
        <v>114</v>
      </c>
      <c r="AH3" s="38"/>
      <c r="AI3" s="90"/>
      <c r="AJ3" s="37" t="s">
        <v>118</v>
      </c>
      <c r="AK3" s="38"/>
    </row>
    <row r="4" spans="1:37" ht="12" customHeight="1">
      <c r="A4" s="36"/>
      <c r="B4" s="40"/>
      <c r="C4" s="40" t="s">
        <v>18</v>
      </c>
      <c r="D4" s="41"/>
      <c r="E4" s="40"/>
      <c r="F4" s="40" t="s">
        <v>18</v>
      </c>
      <c r="G4" s="41"/>
      <c r="H4" s="40"/>
      <c r="I4" s="40" t="s">
        <v>18</v>
      </c>
      <c r="J4" s="41"/>
      <c r="K4" s="40"/>
      <c r="L4" s="40" t="s">
        <v>18</v>
      </c>
      <c r="M4" s="41"/>
      <c r="N4" s="40"/>
      <c r="O4" s="40" t="s">
        <v>18</v>
      </c>
      <c r="P4" s="41"/>
      <c r="Q4" s="40"/>
      <c r="R4" s="40" t="s">
        <v>18</v>
      </c>
      <c r="S4" s="41"/>
      <c r="T4" s="40"/>
      <c r="U4" s="40" t="s">
        <v>18</v>
      </c>
      <c r="V4" s="41"/>
      <c r="W4" s="40"/>
      <c r="X4" s="40" t="s">
        <v>18</v>
      </c>
      <c r="Y4" s="41"/>
      <c r="Z4" s="40"/>
      <c r="AA4" s="40" t="s">
        <v>18</v>
      </c>
      <c r="AB4" s="41"/>
      <c r="AC4" s="40"/>
      <c r="AD4" s="40" t="s">
        <v>18</v>
      </c>
      <c r="AE4" s="41"/>
      <c r="AF4" s="91"/>
      <c r="AG4" s="40" t="s">
        <v>18</v>
      </c>
      <c r="AH4" s="41"/>
      <c r="AI4" s="91"/>
      <c r="AJ4" s="40" t="s">
        <v>18</v>
      </c>
      <c r="AK4" s="41"/>
    </row>
    <row r="5" spans="1:37" ht="12" customHeight="1">
      <c r="A5" s="36"/>
      <c r="B5" s="37"/>
      <c r="C5" s="37"/>
      <c r="D5" s="38"/>
      <c r="E5" s="37"/>
      <c r="F5" s="37"/>
      <c r="G5" s="38"/>
      <c r="H5" s="37"/>
      <c r="I5" s="37"/>
      <c r="J5" s="38"/>
      <c r="K5" s="37"/>
      <c r="L5" s="37"/>
      <c r="M5" s="38"/>
      <c r="N5" s="37"/>
      <c r="O5" s="37"/>
      <c r="P5" s="38"/>
      <c r="Q5" s="37"/>
      <c r="R5" s="37"/>
      <c r="S5" s="38"/>
      <c r="T5" s="37"/>
      <c r="U5" s="37"/>
      <c r="V5" s="38"/>
      <c r="W5" s="37"/>
      <c r="X5" s="37"/>
      <c r="Y5" s="38"/>
      <c r="Z5" s="37"/>
      <c r="AA5" s="37"/>
      <c r="AB5" s="38"/>
      <c r="AC5" s="37"/>
      <c r="AD5" s="37"/>
      <c r="AE5" s="38"/>
      <c r="AF5" s="90"/>
      <c r="AG5" s="37"/>
      <c r="AH5" s="38"/>
      <c r="AI5" s="90"/>
      <c r="AJ5" s="37"/>
      <c r="AK5" s="38"/>
    </row>
    <row r="6" spans="1:37" ht="12" customHeight="1">
      <c r="A6" s="42"/>
      <c r="B6" s="37" t="s">
        <v>30</v>
      </c>
      <c r="C6" s="43" t="s">
        <v>31</v>
      </c>
      <c r="D6" s="44" t="s">
        <v>32</v>
      </c>
      <c r="E6" s="37" t="s">
        <v>30</v>
      </c>
      <c r="F6" s="43" t="s">
        <v>31</v>
      </c>
      <c r="G6" s="44" t="s">
        <v>32</v>
      </c>
      <c r="H6" s="37" t="s">
        <v>30</v>
      </c>
      <c r="I6" s="43" t="s">
        <v>31</v>
      </c>
      <c r="J6" s="44" t="s">
        <v>32</v>
      </c>
      <c r="K6" s="37" t="s">
        <v>30</v>
      </c>
      <c r="L6" s="43" t="s">
        <v>31</v>
      </c>
      <c r="M6" s="44" t="s">
        <v>32</v>
      </c>
      <c r="N6" s="37" t="s">
        <v>30</v>
      </c>
      <c r="O6" s="43" t="s">
        <v>31</v>
      </c>
      <c r="P6" s="44" t="s">
        <v>32</v>
      </c>
      <c r="Q6" s="37" t="s">
        <v>30</v>
      </c>
      <c r="R6" s="43" t="s">
        <v>31</v>
      </c>
      <c r="S6" s="44" t="s">
        <v>32</v>
      </c>
      <c r="T6" s="37" t="s">
        <v>30</v>
      </c>
      <c r="U6" s="43" t="s">
        <v>31</v>
      </c>
      <c r="V6" s="44" t="s">
        <v>32</v>
      </c>
      <c r="W6" s="37" t="s">
        <v>30</v>
      </c>
      <c r="X6" s="43" t="s">
        <v>31</v>
      </c>
      <c r="Y6" s="44" t="s">
        <v>32</v>
      </c>
      <c r="Z6" s="37" t="s">
        <v>30</v>
      </c>
      <c r="AA6" s="43" t="s">
        <v>31</v>
      </c>
      <c r="AB6" s="44" t="s">
        <v>32</v>
      </c>
      <c r="AC6" s="37" t="s">
        <v>30</v>
      </c>
      <c r="AD6" s="43" t="s">
        <v>31</v>
      </c>
      <c r="AE6" s="44" t="s">
        <v>32</v>
      </c>
      <c r="AF6" s="90" t="s">
        <v>30</v>
      </c>
      <c r="AG6" s="43" t="s">
        <v>31</v>
      </c>
      <c r="AH6" s="44" t="s">
        <v>32</v>
      </c>
      <c r="AI6" s="90" t="s">
        <v>30</v>
      </c>
      <c r="AJ6" s="43" t="s">
        <v>31</v>
      </c>
      <c r="AK6" s="44" t="s">
        <v>32</v>
      </c>
    </row>
    <row r="7" spans="1:37" ht="12" customHeight="1" thickBot="1">
      <c r="A7" s="45" t="s">
        <v>33</v>
      </c>
      <c r="B7" s="46"/>
      <c r="C7" s="47" t="s">
        <v>30</v>
      </c>
      <c r="D7" s="48" t="s">
        <v>30</v>
      </c>
      <c r="E7" s="46"/>
      <c r="F7" s="47" t="s">
        <v>30</v>
      </c>
      <c r="G7" s="48" t="s">
        <v>30</v>
      </c>
      <c r="H7" s="46"/>
      <c r="I7" s="47" t="s">
        <v>30</v>
      </c>
      <c r="J7" s="48" t="s">
        <v>30</v>
      </c>
      <c r="K7" s="46"/>
      <c r="L7" s="47" t="s">
        <v>30</v>
      </c>
      <c r="M7" s="48" t="s">
        <v>30</v>
      </c>
      <c r="N7" s="46"/>
      <c r="O7" s="47" t="s">
        <v>30</v>
      </c>
      <c r="P7" s="48" t="s">
        <v>30</v>
      </c>
      <c r="Q7" s="46"/>
      <c r="R7" s="47" t="s">
        <v>30</v>
      </c>
      <c r="S7" s="48" t="s">
        <v>30</v>
      </c>
      <c r="T7" s="46"/>
      <c r="U7" s="47" t="s">
        <v>30</v>
      </c>
      <c r="V7" s="48" t="s">
        <v>30</v>
      </c>
      <c r="W7" s="46"/>
      <c r="X7" s="47" t="s">
        <v>30</v>
      </c>
      <c r="Y7" s="48" t="s">
        <v>30</v>
      </c>
      <c r="Z7" s="46"/>
      <c r="AA7" s="47" t="s">
        <v>30</v>
      </c>
      <c r="AB7" s="48" t="s">
        <v>30</v>
      </c>
      <c r="AC7" s="46"/>
      <c r="AD7" s="47" t="s">
        <v>30</v>
      </c>
      <c r="AE7" s="48" t="s">
        <v>30</v>
      </c>
      <c r="AF7" s="46"/>
      <c r="AG7" s="47" t="s">
        <v>30</v>
      </c>
      <c r="AH7" s="48" t="s">
        <v>30</v>
      </c>
      <c r="AI7" s="46"/>
      <c r="AJ7" s="47" t="s">
        <v>30</v>
      </c>
      <c r="AK7" s="48" t="s">
        <v>30</v>
      </c>
    </row>
    <row r="8" spans="1:37" ht="14.25" customHeight="1" thickTop="1">
      <c r="A8" s="17" t="s">
        <v>19</v>
      </c>
      <c r="B8" s="49">
        <v>4125.542</v>
      </c>
      <c r="C8" s="50">
        <v>3798</v>
      </c>
      <c r="D8" s="51">
        <v>327.542</v>
      </c>
      <c r="E8" s="49">
        <v>13644.44</v>
      </c>
      <c r="F8" s="50">
        <v>7003</v>
      </c>
      <c r="G8" s="51">
        <v>6641.44</v>
      </c>
      <c r="H8" s="49">
        <v>281</v>
      </c>
      <c r="I8" s="50">
        <v>200</v>
      </c>
      <c r="J8" s="51">
        <v>81</v>
      </c>
      <c r="K8" s="49">
        <v>1598</v>
      </c>
      <c r="L8" s="50">
        <v>1366</v>
      </c>
      <c r="M8" s="51">
        <v>232</v>
      </c>
      <c r="N8" s="49">
        <v>802.153</v>
      </c>
      <c r="O8" s="50">
        <v>691</v>
      </c>
      <c r="P8" s="51">
        <v>111.153</v>
      </c>
      <c r="Q8" s="49">
        <v>2783.708</v>
      </c>
      <c r="R8" s="50">
        <v>2605.131</v>
      </c>
      <c r="S8" s="51">
        <v>178.577</v>
      </c>
      <c r="T8" s="49">
        <v>35708.988</v>
      </c>
      <c r="U8" s="50">
        <v>28255</v>
      </c>
      <c r="V8" s="51">
        <v>7453.988</v>
      </c>
      <c r="W8" s="49">
        <v>7198.639</v>
      </c>
      <c r="X8" s="50">
        <v>6566</v>
      </c>
      <c r="Y8" s="51">
        <v>632.639</v>
      </c>
      <c r="Z8" s="49">
        <v>13859.611</v>
      </c>
      <c r="AA8" s="50">
        <v>4779</v>
      </c>
      <c r="AB8" s="51">
        <v>9080.611</v>
      </c>
      <c r="AC8" s="49">
        <v>727.902</v>
      </c>
      <c r="AD8" s="50">
        <v>487</v>
      </c>
      <c r="AE8" s="51">
        <v>240.902</v>
      </c>
      <c r="AF8" s="49">
        <v>7875.999</v>
      </c>
      <c r="AG8" s="50">
        <v>6685</v>
      </c>
      <c r="AH8" s="51">
        <v>1190.999</v>
      </c>
      <c r="AI8" s="49">
        <v>467</v>
      </c>
      <c r="AJ8" s="50">
        <v>403</v>
      </c>
      <c r="AK8" s="51">
        <v>64</v>
      </c>
    </row>
    <row r="9" spans="1:37" ht="14.25" customHeight="1">
      <c r="A9" s="17" t="s">
        <v>20</v>
      </c>
      <c r="B9" s="49">
        <v>1099.113</v>
      </c>
      <c r="C9" s="52">
        <v>1039</v>
      </c>
      <c r="D9" s="51">
        <v>60.113</v>
      </c>
      <c r="E9" s="49">
        <v>3727.058</v>
      </c>
      <c r="F9" s="52">
        <v>2174</v>
      </c>
      <c r="G9" s="51">
        <v>1553.058</v>
      </c>
      <c r="H9" s="49">
        <v>65</v>
      </c>
      <c r="I9" s="52">
        <v>54</v>
      </c>
      <c r="J9" s="51">
        <v>11</v>
      </c>
      <c r="K9" s="49">
        <v>841</v>
      </c>
      <c r="L9" s="52">
        <v>723</v>
      </c>
      <c r="M9" s="51">
        <v>118</v>
      </c>
      <c r="N9" s="49">
        <v>201</v>
      </c>
      <c r="O9" s="52">
        <v>176</v>
      </c>
      <c r="P9" s="51">
        <v>25</v>
      </c>
      <c r="Q9" s="49">
        <v>935.669</v>
      </c>
      <c r="R9" s="52">
        <v>895.563</v>
      </c>
      <c r="S9" s="51">
        <v>40.106</v>
      </c>
      <c r="T9" s="49">
        <v>14317.993</v>
      </c>
      <c r="U9" s="52">
        <v>11680</v>
      </c>
      <c r="V9" s="51">
        <v>2637.993</v>
      </c>
      <c r="W9" s="49">
        <v>1544.104</v>
      </c>
      <c r="X9" s="52">
        <v>1432</v>
      </c>
      <c r="Y9" s="51">
        <v>112.104</v>
      </c>
      <c r="Z9" s="49">
        <v>3885.699</v>
      </c>
      <c r="AA9" s="52">
        <v>1694</v>
      </c>
      <c r="AB9" s="51">
        <v>2191.699</v>
      </c>
      <c r="AC9" s="49">
        <v>222</v>
      </c>
      <c r="AD9" s="52">
        <v>165</v>
      </c>
      <c r="AE9" s="51">
        <v>57</v>
      </c>
      <c r="AF9" s="49">
        <v>2554.35</v>
      </c>
      <c r="AG9" s="52">
        <v>2210</v>
      </c>
      <c r="AH9" s="51">
        <v>344.35</v>
      </c>
      <c r="AI9" s="49">
        <v>142</v>
      </c>
      <c r="AJ9" s="52">
        <v>127</v>
      </c>
      <c r="AK9" s="51">
        <v>15</v>
      </c>
    </row>
    <row r="10" spans="1:37" ht="14.25" customHeight="1">
      <c r="A10" s="17" t="s">
        <v>21</v>
      </c>
      <c r="B10" s="49">
        <v>2989.211</v>
      </c>
      <c r="C10" s="52">
        <v>2715</v>
      </c>
      <c r="D10" s="51">
        <v>274.211</v>
      </c>
      <c r="E10" s="49">
        <v>10647.041</v>
      </c>
      <c r="F10" s="52">
        <v>6073</v>
      </c>
      <c r="G10" s="51">
        <v>4574.041</v>
      </c>
      <c r="H10" s="49">
        <v>208.021</v>
      </c>
      <c r="I10" s="52">
        <v>150</v>
      </c>
      <c r="J10" s="51">
        <v>58.021</v>
      </c>
      <c r="K10" s="49">
        <v>1243</v>
      </c>
      <c r="L10" s="52">
        <v>1078</v>
      </c>
      <c r="M10" s="51">
        <v>165</v>
      </c>
      <c r="N10" s="49">
        <v>593</v>
      </c>
      <c r="O10" s="52">
        <v>532</v>
      </c>
      <c r="P10" s="51">
        <v>61</v>
      </c>
      <c r="Q10" s="49">
        <v>2491.721</v>
      </c>
      <c r="R10" s="52">
        <v>2342.695</v>
      </c>
      <c r="S10" s="51">
        <v>149.026</v>
      </c>
      <c r="T10" s="49">
        <v>38524.736</v>
      </c>
      <c r="U10" s="52">
        <v>28330</v>
      </c>
      <c r="V10" s="51">
        <v>10194.736</v>
      </c>
      <c r="W10" s="49">
        <v>6147.149</v>
      </c>
      <c r="X10" s="52">
        <v>5687</v>
      </c>
      <c r="Y10" s="51">
        <v>460.149</v>
      </c>
      <c r="Z10" s="49">
        <v>10493.159</v>
      </c>
      <c r="AA10" s="52">
        <v>3928</v>
      </c>
      <c r="AB10" s="51">
        <v>6565.159</v>
      </c>
      <c r="AC10" s="49">
        <v>648.015</v>
      </c>
      <c r="AD10" s="52">
        <v>435</v>
      </c>
      <c r="AE10" s="51">
        <v>213.015</v>
      </c>
      <c r="AF10" s="49">
        <v>6167.926</v>
      </c>
      <c r="AG10" s="52">
        <v>5161</v>
      </c>
      <c r="AH10" s="51">
        <v>1006.926</v>
      </c>
      <c r="AI10" s="49">
        <v>384</v>
      </c>
      <c r="AJ10" s="52">
        <v>317</v>
      </c>
      <c r="AK10" s="51">
        <v>67</v>
      </c>
    </row>
    <row r="11" spans="1:37" ht="14.25" customHeight="1">
      <c r="A11" s="17" t="s">
        <v>22</v>
      </c>
      <c r="B11" s="49">
        <v>856.313</v>
      </c>
      <c r="C11" s="52">
        <v>785</v>
      </c>
      <c r="D11" s="51">
        <v>71.313</v>
      </c>
      <c r="E11" s="49">
        <v>2841.181</v>
      </c>
      <c r="F11" s="52">
        <v>1715</v>
      </c>
      <c r="G11" s="51">
        <v>1126.181</v>
      </c>
      <c r="H11" s="49">
        <v>47</v>
      </c>
      <c r="I11" s="52">
        <v>37</v>
      </c>
      <c r="J11" s="51">
        <v>10</v>
      </c>
      <c r="K11" s="49">
        <v>1508</v>
      </c>
      <c r="L11" s="52">
        <v>835</v>
      </c>
      <c r="M11" s="51">
        <v>673</v>
      </c>
      <c r="N11" s="49">
        <v>181</v>
      </c>
      <c r="O11" s="52">
        <v>140</v>
      </c>
      <c r="P11" s="51">
        <v>41</v>
      </c>
      <c r="Q11" s="49">
        <v>1266.595</v>
      </c>
      <c r="R11" s="52">
        <v>1204.444</v>
      </c>
      <c r="S11" s="51">
        <v>62.151</v>
      </c>
      <c r="T11" s="49">
        <v>11483.824</v>
      </c>
      <c r="U11" s="52">
        <v>9392</v>
      </c>
      <c r="V11" s="51">
        <v>2091.824</v>
      </c>
      <c r="W11" s="49">
        <v>1562.11</v>
      </c>
      <c r="X11" s="52">
        <v>1446</v>
      </c>
      <c r="Y11" s="51">
        <v>116.11</v>
      </c>
      <c r="Z11" s="49">
        <v>2852.784</v>
      </c>
      <c r="AA11" s="52">
        <v>1188</v>
      </c>
      <c r="AB11" s="51">
        <v>1664.784</v>
      </c>
      <c r="AC11" s="49">
        <v>214.018</v>
      </c>
      <c r="AD11" s="52">
        <v>170</v>
      </c>
      <c r="AE11" s="51">
        <v>44.018</v>
      </c>
      <c r="AF11" s="49">
        <v>1954.163</v>
      </c>
      <c r="AG11" s="52">
        <v>1691</v>
      </c>
      <c r="AH11" s="51">
        <v>263.163</v>
      </c>
      <c r="AI11" s="49">
        <v>92</v>
      </c>
      <c r="AJ11" s="52">
        <v>67</v>
      </c>
      <c r="AK11" s="51">
        <v>25</v>
      </c>
    </row>
    <row r="12" spans="1:37" ht="14.25" customHeight="1">
      <c r="A12" s="17" t="s">
        <v>23</v>
      </c>
      <c r="B12" s="49">
        <v>597.048</v>
      </c>
      <c r="C12" s="52">
        <v>553</v>
      </c>
      <c r="D12" s="51">
        <v>44.048</v>
      </c>
      <c r="E12" s="49">
        <v>2301.343</v>
      </c>
      <c r="F12" s="52">
        <v>1335</v>
      </c>
      <c r="G12" s="51">
        <v>966.343</v>
      </c>
      <c r="H12" s="49">
        <v>38</v>
      </c>
      <c r="I12" s="52">
        <v>28</v>
      </c>
      <c r="J12" s="51">
        <v>10</v>
      </c>
      <c r="K12" s="49">
        <v>767</v>
      </c>
      <c r="L12" s="52">
        <v>608</v>
      </c>
      <c r="M12" s="51">
        <v>159</v>
      </c>
      <c r="N12" s="49">
        <v>105</v>
      </c>
      <c r="O12" s="52">
        <v>91</v>
      </c>
      <c r="P12" s="51">
        <v>14</v>
      </c>
      <c r="Q12" s="49">
        <v>604.365</v>
      </c>
      <c r="R12" s="52">
        <v>556.675</v>
      </c>
      <c r="S12" s="51">
        <v>47.69</v>
      </c>
      <c r="T12" s="49">
        <v>8571.877</v>
      </c>
      <c r="U12" s="52">
        <v>6554</v>
      </c>
      <c r="V12" s="51">
        <v>2017.877</v>
      </c>
      <c r="W12" s="49">
        <v>1362.495</v>
      </c>
      <c r="X12" s="52">
        <v>1252</v>
      </c>
      <c r="Y12" s="51">
        <v>110.495</v>
      </c>
      <c r="Z12" s="49">
        <v>2695.764</v>
      </c>
      <c r="AA12" s="52">
        <v>1147</v>
      </c>
      <c r="AB12" s="51">
        <v>1548.764</v>
      </c>
      <c r="AC12" s="49">
        <v>149.028</v>
      </c>
      <c r="AD12" s="52">
        <v>97</v>
      </c>
      <c r="AE12" s="51">
        <v>52.028</v>
      </c>
      <c r="AF12" s="49">
        <v>1435.068</v>
      </c>
      <c r="AG12" s="52">
        <v>1244</v>
      </c>
      <c r="AH12" s="51">
        <v>191.068</v>
      </c>
      <c r="AI12" s="49">
        <v>103</v>
      </c>
      <c r="AJ12" s="52">
        <v>89</v>
      </c>
      <c r="AK12" s="51">
        <v>14</v>
      </c>
    </row>
    <row r="13" spans="1:37" ht="14.25" customHeight="1">
      <c r="A13" s="17" t="s">
        <v>24</v>
      </c>
      <c r="B13" s="49">
        <v>838.055</v>
      </c>
      <c r="C13" s="52">
        <v>725</v>
      </c>
      <c r="D13" s="51">
        <v>113.055</v>
      </c>
      <c r="E13" s="49">
        <v>3351.119</v>
      </c>
      <c r="F13" s="52">
        <v>1984</v>
      </c>
      <c r="G13" s="51">
        <v>1367.119</v>
      </c>
      <c r="H13" s="49">
        <v>63</v>
      </c>
      <c r="I13" s="52">
        <v>51</v>
      </c>
      <c r="J13" s="51">
        <v>12</v>
      </c>
      <c r="K13" s="49">
        <v>375</v>
      </c>
      <c r="L13" s="52">
        <v>333</v>
      </c>
      <c r="M13" s="51">
        <v>42</v>
      </c>
      <c r="N13" s="49">
        <v>161</v>
      </c>
      <c r="O13" s="52">
        <v>137</v>
      </c>
      <c r="P13" s="51">
        <v>24</v>
      </c>
      <c r="Q13" s="49">
        <v>506.668</v>
      </c>
      <c r="R13" s="52">
        <v>472.38</v>
      </c>
      <c r="S13" s="51">
        <v>34.288</v>
      </c>
      <c r="T13" s="49">
        <v>9660.269</v>
      </c>
      <c r="U13" s="52">
        <v>7464</v>
      </c>
      <c r="V13" s="51">
        <v>2196.269</v>
      </c>
      <c r="W13" s="49">
        <v>1398.905</v>
      </c>
      <c r="X13" s="52">
        <v>1304</v>
      </c>
      <c r="Y13" s="51">
        <v>94.905</v>
      </c>
      <c r="Z13" s="49">
        <v>3338.787</v>
      </c>
      <c r="AA13" s="52">
        <v>1439</v>
      </c>
      <c r="AB13" s="51">
        <v>1899.787</v>
      </c>
      <c r="AC13" s="49">
        <v>133</v>
      </c>
      <c r="AD13" s="52">
        <v>85</v>
      </c>
      <c r="AE13" s="51">
        <v>48</v>
      </c>
      <c r="AF13" s="49">
        <v>1478.185</v>
      </c>
      <c r="AG13" s="52">
        <v>1278</v>
      </c>
      <c r="AH13" s="51">
        <v>200.185</v>
      </c>
      <c r="AI13" s="49">
        <v>120</v>
      </c>
      <c r="AJ13" s="52">
        <v>97</v>
      </c>
      <c r="AK13" s="51">
        <v>23</v>
      </c>
    </row>
    <row r="14" spans="1:37" ht="14.25" customHeight="1">
      <c r="A14" s="17" t="s">
        <v>25</v>
      </c>
      <c r="B14" s="49">
        <v>428.151</v>
      </c>
      <c r="C14" s="52">
        <v>366</v>
      </c>
      <c r="D14" s="51">
        <v>62.151</v>
      </c>
      <c r="E14" s="49">
        <v>1700.021</v>
      </c>
      <c r="F14" s="52">
        <v>911</v>
      </c>
      <c r="G14" s="51">
        <v>789.021</v>
      </c>
      <c r="H14" s="49">
        <v>33</v>
      </c>
      <c r="I14" s="52">
        <v>28</v>
      </c>
      <c r="J14" s="51">
        <v>5</v>
      </c>
      <c r="K14" s="49">
        <v>471</v>
      </c>
      <c r="L14" s="52">
        <v>397</v>
      </c>
      <c r="M14" s="51">
        <v>74</v>
      </c>
      <c r="N14" s="49">
        <v>81</v>
      </c>
      <c r="O14" s="52">
        <v>70</v>
      </c>
      <c r="P14" s="51">
        <v>11</v>
      </c>
      <c r="Q14" s="49">
        <v>417.999</v>
      </c>
      <c r="R14" s="52">
        <v>401.744</v>
      </c>
      <c r="S14" s="51">
        <v>16.255</v>
      </c>
      <c r="T14" s="49">
        <v>5826.858</v>
      </c>
      <c r="U14" s="52">
        <v>4504</v>
      </c>
      <c r="V14" s="51">
        <v>1322.858</v>
      </c>
      <c r="W14" s="49">
        <v>1150.066</v>
      </c>
      <c r="X14" s="52">
        <v>1035</v>
      </c>
      <c r="Y14" s="51">
        <v>115.066</v>
      </c>
      <c r="Z14" s="49">
        <v>1631.834</v>
      </c>
      <c r="AA14" s="52">
        <v>702</v>
      </c>
      <c r="AB14" s="51">
        <v>929.834</v>
      </c>
      <c r="AC14" s="49">
        <v>72</v>
      </c>
      <c r="AD14" s="52">
        <v>57</v>
      </c>
      <c r="AE14" s="51">
        <v>15</v>
      </c>
      <c r="AF14" s="49">
        <v>987.062</v>
      </c>
      <c r="AG14" s="52">
        <v>849</v>
      </c>
      <c r="AH14" s="51">
        <v>138.062</v>
      </c>
      <c r="AI14" s="49">
        <v>56</v>
      </c>
      <c r="AJ14" s="52">
        <v>47</v>
      </c>
      <c r="AK14" s="51">
        <v>9</v>
      </c>
    </row>
    <row r="15" spans="1:37" ht="14.25" customHeight="1" thickBot="1">
      <c r="A15" s="13" t="s">
        <v>34</v>
      </c>
      <c r="B15" s="53">
        <v>837.882</v>
      </c>
      <c r="C15" s="54">
        <v>756</v>
      </c>
      <c r="D15" s="55">
        <v>81.882</v>
      </c>
      <c r="E15" s="53">
        <v>3374.202</v>
      </c>
      <c r="F15" s="54">
        <v>2032</v>
      </c>
      <c r="G15" s="55">
        <v>1342.202</v>
      </c>
      <c r="H15" s="53">
        <v>65</v>
      </c>
      <c r="I15" s="54">
        <v>40</v>
      </c>
      <c r="J15" s="55">
        <v>25</v>
      </c>
      <c r="K15" s="53">
        <v>876</v>
      </c>
      <c r="L15" s="54">
        <v>700</v>
      </c>
      <c r="M15" s="55">
        <v>176</v>
      </c>
      <c r="N15" s="53">
        <v>155</v>
      </c>
      <c r="O15" s="54">
        <v>133</v>
      </c>
      <c r="P15" s="55">
        <v>22</v>
      </c>
      <c r="Q15" s="53">
        <v>706.887</v>
      </c>
      <c r="R15" s="54">
        <v>680.658</v>
      </c>
      <c r="S15" s="55">
        <v>26.229</v>
      </c>
      <c r="T15" s="53">
        <v>11571.658</v>
      </c>
      <c r="U15" s="54">
        <v>8494</v>
      </c>
      <c r="V15" s="55">
        <v>3077.658</v>
      </c>
      <c r="W15" s="53">
        <v>1217.578</v>
      </c>
      <c r="X15" s="54">
        <v>1136</v>
      </c>
      <c r="Y15" s="55">
        <v>81.578</v>
      </c>
      <c r="Z15" s="53">
        <v>3323.735</v>
      </c>
      <c r="AA15" s="54">
        <v>1525</v>
      </c>
      <c r="AB15" s="55">
        <v>1798.735</v>
      </c>
      <c r="AC15" s="53">
        <v>156.043</v>
      </c>
      <c r="AD15" s="54">
        <v>113</v>
      </c>
      <c r="AE15" s="55">
        <v>43.043</v>
      </c>
      <c r="AF15" s="53">
        <v>1427.005</v>
      </c>
      <c r="AG15" s="54">
        <v>1253</v>
      </c>
      <c r="AH15" s="55">
        <v>174.005</v>
      </c>
      <c r="AI15" s="53">
        <v>125</v>
      </c>
      <c r="AJ15" s="54">
        <v>110</v>
      </c>
      <c r="AK15" s="55">
        <v>15</v>
      </c>
    </row>
    <row r="16" spans="1:37" ht="14.25" customHeight="1" thickBot="1" thickTop="1">
      <c r="A16" s="17" t="s">
        <v>35</v>
      </c>
      <c r="B16" s="72">
        <v>246.095</v>
      </c>
      <c r="C16" s="63">
        <v>230</v>
      </c>
      <c r="D16" s="65">
        <v>16.095</v>
      </c>
      <c r="E16" s="72">
        <v>983.355</v>
      </c>
      <c r="F16" s="63">
        <v>665</v>
      </c>
      <c r="G16" s="65">
        <v>318.355</v>
      </c>
      <c r="H16" s="72">
        <v>25</v>
      </c>
      <c r="I16" s="63">
        <v>12</v>
      </c>
      <c r="J16" s="65">
        <v>13</v>
      </c>
      <c r="K16" s="72">
        <v>126</v>
      </c>
      <c r="L16" s="63">
        <v>105</v>
      </c>
      <c r="M16" s="65">
        <v>21</v>
      </c>
      <c r="N16" s="72">
        <v>41</v>
      </c>
      <c r="O16" s="63">
        <v>39</v>
      </c>
      <c r="P16" s="65">
        <v>2</v>
      </c>
      <c r="Q16" s="72">
        <v>194.338</v>
      </c>
      <c r="R16" s="63">
        <v>184.301</v>
      </c>
      <c r="S16" s="65">
        <v>10.037</v>
      </c>
      <c r="T16" s="72">
        <v>3608.977</v>
      </c>
      <c r="U16" s="63">
        <v>2476</v>
      </c>
      <c r="V16" s="65">
        <v>1132.977</v>
      </c>
      <c r="W16" s="72">
        <v>306.281</v>
      </c>
      <c r="X16" s="63">
        <v>281</v>
      </c>
      <c r="Y16" s="65">
        <v>25.281</v>
      </c>
      <c r="Z16" s="72">
        <v>1795.871</v>
      </c>
      <c r="AA16" s="63">
        <v>765</v>
      </c>
      <c r="AB16" s="65">
        <v>1030.871</v>
      </c>
      <c r="AC16" s="72">
        <v>39</v>
      </c>
      <c r="AD16" s="63">
        <v>29</v>
      </c>
      <c r="AE16" s="65">
        <v>10</v>
      </c>
      <c r="AF16" s="72">
        <v>355.075</v>
      </c>
      <c r="AG16" s="63">
        <v>302</v>
      </c>
      <c r="AH16" s="65">
        <v>53.075</v>
      </c>
      <c r="AI16" s="72">
        <v>72</v>
      </c>
      <c r="AJ16" s="63">
        <v>70</v>
      </c>
      <c r="AK16" s="65">
        <v>2</v>
      </c>
    </row>
    <row r="17" spans="1:37" ht="14.25" customHeight="1" thickBot="1" thickTop="1">
      <c r="A17" s="19" t="s">
        <v>26</v>
      </c>
      <c r="B17" s="72">
        <f>B16</f>
        <v>246.095</v>
      </c>
      <c r="C17" s="63">
        <f aca="true" t="shared" si="0" ref="C17:Y17">C16</f>
        <v>230</v>
      </c>
      <c r="D17" s="65">
        <f t="shared" si="0"/>
        <v>16.095</v>
      </c>
      <c r="E17" s="72">
        <f t="shared" si="0"/>
        <v>983.355</v>
      </c>
      <c r="F17" s="63">
        <f t="shared" si="0"/>
        <v>665</v>
      </c>
      <c r="G17" s="65">
        <f t="shared" si="0"/>
        <v>318.355</v>
      </c>
      <c r="H17" s="72">
        <f t="shared" si="0"/>
        <v>25</v>
      </c>
      <c r="I17" s="63">
        <f t="shared" si="0"/>
        <v>12</v>
      </c>
      <c r="J17" s="65">
        <f t="shared" si="0"/>
        <v>13</v>
      </c>
      <c r="K17" s="72">
        <f t="shared" si="0"/>
        <v>126</v>
      </c>
      <c r="L17" s="63">
        <f t="shared" si="0"/>
        <v>105</v>
      </c>
      <c r="M17" s="65">
        <f t="shared" si="0"/>
        <v>21</v>
      </c>
      <c r="N17" s="72">
        <f t="shared" si="0"/>
        <v>41</v>
      </c>
      <c r="O17" s="63">
        <f t="shared" si="0"/>
        <v>39</v>
      </c>
      <c r="P17" s="65">
        <f t="shared" si="0"/>
        <v>2</v>
      </c>
      <c r="Q17" s="72">
        <f t="shared" si="0"/>
        <v>194.338</v>
      </c>
      <c r="R17" s="63">
        <f t="shared" si="0"/>
        <v>184.301</v>
      </c>
      <c r="S17" s="65">
        <f t="shared" si="0"/>
        <v>10.037</v>
      </c>
      <c r="T17" s="72">
        <f t="shared" si="0"/>
        <v>3608.977</v>
      </c>
      <c r="U17" s="63">
        <f t="shared" si="0"/>
        <v>2476</v>
      </c>
      <c r="V17" s="65">
        <f t="shared" si="0"/>
        <v>1132.977</v>
      </c>
      <c r="W17" s="72">
        <f t="shared" si="0"/>
        <v>306.281</v>
      </c>
      <c r="X17" s="63">
        <f t="shared" si="0"/>
        <v>281</v>
      </c>
      <c r="Y17" s="65">
        <f t="shared" si="0"/>
        <v>25.281</v>
      </c>
      <c r="Z17" s="72">
        <f aca="true" t="shared" si="1" ref="Z17:AH17">Z16</f>
        <v>1795.871</v>
      </c>
      <c r="AA17" s="63">
        <f t="shared" si="1"/>
        <v>765</v>
      </c>
      <c r="AB17" s="65">
        <f t="shared" si="1"/>
        <v>1030.871</v>
      </c>
      <c r="AC17" s="72">
        <f t="shared" si="1"/>
        <v>39</v>
      </c>
      <c r="AD17" s="63">
        <f t="shared" si="1"/>
        <v>29</v>
      </c>
      <c r="AE17" s="65">
        <f t="shared" si="1"/>
        <v>10</v>
      </c>
      <c r="AF17" s="72">
        <f t="shared" si="1"/>
        <v>355.075</v>
      </c>
      <c r="AG17" s="63">
        <f t="shared" si="1"/>
        <v>302</v>
      </c>
      <c r="AH17" s="65">
        <f t="shared" si="1"/>
        <v>53.075</v>
      </c>
      <c r="AI17" s="72">
        <f>AI16</f>
        <v>72</v>
      </c>
      <c r="AJ17" s="63">
        <f>AJ16</f>
        <v>70</v>
      </c>
      <c r="AK17" s="65">
        <f>AK16</f>
        <v>2</v>
      </c>
    </row>
    <row r="18" spans="1:37" ht="14.25" customHeight="1" thickBot="1" thickTop="1">
      <c r="A18" s="17" t="s">
        <v>37</v>
      </c>
      <c r="B18" s="72">
        <v>111.012</v>
      </c>
      <c r="C18" s="63">
        <v>105</v>
      </c>
      <c r="D18" s="65">
        <v>6.012</v>
      </c>
      <c r="E18" s="72">
        <v>503.55</v>
      </c>
      <c r="F18" s="63">
        <v>324</v>
      </c>
      <c r="G18" s="65">
        <v>179.55</v>
      </c>
      <c r="H18" s="72">
        <v>12</v>
      </c>
      <c r="I18" s="63">
        <v>7</v>
      </c>
      <c r="J18" s="65">
        <v>5</v>
      </c>
      <c r="K18" s="72">
        <v>72</v>
      </c>
      <c r="L18" s="63">
        <v>64</v>
      </c>
      <c r="M18" s="65">
        <v>8</v>
      </c>
      <c r="N18" s="72">
        <v>22</v>
      </c>
      <c r="O18" s="63">
        <v>22</v>
      </c>
      <c r="P18" s="65">
        <v>0</v>
      </c>
      <c r="Q18" s="72">
        <v>133.137</v>
      </c>
      <c r="R18" s="63">
        <v>120.8</v>
      </c>
      <c r="S18" s="65">
        <v>12.337</v>
      </c>
      <c r="T18" s="72">
        <v>2103.129</v>
      </c>
      <c r="U18" s="63">
        <v>1295</v>
      </c>
      <c r="V18" s="65">
        <v>808.129</v>
      </c>
      <c r="W18" s="72">
        <v>253.012</v>
      </c>
      <c r="X18" s="63">
        <v>230</v>
      </c>
      <c r="Y18" s="65">
        <v>23.012</v>
      </c>
      <c r="Z18" s="72">
        <v>345.973</v>
      </c>
      <c r="AA18" s="63">
        <v>185</v>
      </c>
      <c r="AB18" s="65">
        <v>160.973</v>
      </c>
      <c r="AC18" s="72">
        <v>25.181</v>
      </c>
      <c r="AD18" s="63">
        <v>18</v>
      </c>
      <c r="AE18" s="65">
        <v>7.181</v>
      </c>
      <c r="AF18" s="72">
        <v>202</v>
      </c>
      <c r="AG18" s="63">
        <v>176</v>
      </c>
      <c r="AH18" s="65">
        <v>26</v>
      </c>
      <c r="AI18" s="72">
        <v>17</v>
      </c>
      <c r="AJ18" s="63">
        <v>16</v>
      </c>
      <c r="AK18" s="65">
        <v>1</v>
      </c>
    </row>
    <row r="19" spans="1:37" ht="14.25" customHeight="1" thickBot="1" thickTop="1">
      <c r="A19" s="19" t="s">
        <v>36</v>
      </c>
      <c r="B19" s="72">
        <f>B18</f>
        <v>111.012</v>
      </c>
      <c r="C19" s="63">
        <f aca="true" t="shared" si="2" ref="C19:Y19">C18</f>
        <v>105</v>
      </c>
      <c r="D19" s="65">
        <f t="shared" si="2"/>
        <v>6.012</v>
      </c>
      <c r="E19" s="72">
        <f t="shared" si="2"/>
        <v>503.55</v>
      </c>
      <c r="F19" s="63">
        <f t="shared" si="2"/>
        <v>324</v>
      </c>
      <c r="G19" s="65">
        <f t="shared" si="2"/>
        <v>179.55</v>
      </c>
      <c r="H19" s="72">
        <f t="shared" si="2"/>
        <v>12</v>
      </c>
      <c r="I19" s="63">
        <f t="shared" si="2"/>
        <v>7</v>
      </c>
      <c r="J19" s="65">
        <f t="shared" si="2"/>
        <v>5</v>
      </c>
      <c r="K19" s="72">
        <f t="shared" si="2"/>
        <v>72</v>
      </c>
      <c r="L19" s="63">
        <f t="shared" si="2"/>
        <v>64</v>
      </c>
      <c r="M19" s="65">
        <f t="shared" si="2"/>
        <v>8</v>
      </c>
      <c r="N19" s="72">
        <f t="shared" si="2"/>
        <v>22</v>
      </c>
      <c r="O19" s="63">
        <f t="shared" si="2"/>
        <v>22</v>
      </c>
      <c r="P19" s="65">
        <f t="shared" si="2"/>
        <v>0</v>
      </c>
      <c r="Q19" s="72">
        <f t="shared" si="2"/>
        <v>133.137</v>
      </c>
      <c r="R19" s="63">
        <f t="shared" si="2"/>
        <v>120.8</v>
      </c>
      <c r="S19" s="65">
        <f t="shared" si="2"/>
        <v>12.337</v>
      </c>
      <c r="T19" s="72">
        <f t="shared" si="2"/>
        <v>2103.129</v>
      </c>
      <c r="U19" s="63">
        <f t="shared" si="2"/>
        <v>1295</v>
      </c>
      <c r="V19" s="65">
        <f t="shared" si="2"/>
        <v>808.129</v>
      </c>
      <c r="W19" s="72">
        <f t="shared" si="2"/>
        <v>253.012</v>
      </c>
      <c r="X19" s="63">
        <f t="shared" si="2"/>
        <v>230</v>
      </c>
      <c r="Y19" s="65">
        <f t="shared" si="2"/>
        <v>23.012</v>
      </c>
      <c r="Z19" s="72">
        <f aca="true" t="shared" si="3" ref="Z19:AH19">Z18</f>
        <v>345.973</v>
      </c>
      <c r="AA19" s="63">
        <f t="shared" si="3"/>
        <v>185</v>
      </c>
      <c r="AB19" s="65">
        <f t="shared" si="3"/>
        <v>160.973</v>
      </c>
      <c r="AC19" s="72">
        <f t="shared" si="3"/>
        <v>25.181</v>
      </c>
      <c r="AD19" s="63">
        <f t="shared" si="3"/>
        <v>18</v>
      </c>
      <c r="AE19" s="65">
        <f t="shared" si="3"/>
        <v>7.181</v>
      </c>
      <c r="AF19" s="72">
        <f t="shared" si="3"/>
        <v>202</v>
      </c>
      <c r="AG19" s="63">
        <f t="shared" si="3"/>
        <v>176</v>
      </c>
      <c r="AH19" s="65">
        <f t="shared" si="3"/>
        <v>26</v>
      </c>
      <c r="AI19" s="72">
        <f>AI18</f>
        <v>17</v>
      </c>
      <c r="AJ19" s="63">
        <f>AJ18</f>
        <v>16</v>
      </c>
      <c r="AK19" s="65">
        <f>AK18</f>
        <v>1</v>
      </c>
    </row>
    <row r="20" spans="1:37" ht="14.25" customHeight="1" thickTop="1">
      <c r="A20" s="21" t="s">
        <v>39</v>
      </c>
      <c r="B20" s="62">
        <v>64</v>
      </c>
      <c r="C20" s="67">
        <v>59</v>
      </c>
      <c r="D20" s="64">
        <v>5</v>
      </c>
      <c r="E20" s="62">
        <v>295.25</v>
      </c>
      <c r="F20" s="67">
        <v>149</v>
      </c>
      <c r="G20" s="76">
        <v>146.25</v>
      </c>
      <c r="H20" s="66">
        <v>8</v>
      </c>
      <c r="I20" s="67">
        <v>8</v>
      </c>
      <c r="J20" s="76">
        <v>0</v>
      </c>
      <c r="K20" s="66">
        <v>38</v>
      </c>
      <c r="L20" s="67">
        <v>33</v>
      </c>
      <c r="M20" s="64">
        <v>5</v>
      </c>
      <c r="N20" s="62">
        <v>19</v>
      </c>
      <c r="O20" s="67">
        <v>15</v>
      </c>
      <c r="P20" s="64">
        <v>4</v>
      </c>
      <c r="Q20" s="62">
        <v>52.32</v>
      </c>
      <c r="R20" s="67">
        <v>47.32</v>
      </c>
      <c r="S20" s="64">
        <v>5</v>
      </c>
      <c r="T20" s="62">
        <v>1181.429</v>
      </c>
      <c r="U20" s="67">
        <v>784</v>
      </c>
      <c r="V20" s="64">
        <v>397.429</v>
      </c>
      <c r="W20" s="62">
        <v>124.02</v>
      </c>
      <c r="X20" s="67">
        <v>114</v>
      </c>
      <c r="Y20" s="64">
        <v>10.02</v>
      </c>
      <c r="Z20" s="62">
        <v>403.977</v>
      </c>
      <c r="AA20" s="67">
        <v>202</v>
      </c>
      <c r="AB20" s="64">
        <v>201.977</v>
      </c>
      <c r="AC20" s="62">
        <v>11</v>
      </c>
      <c r="AD20" s="67">
        <v>7</v>
      </c>
      <c r="AE20" s="64">
        <v>4</v>
      </c>
      <c r="AF20" s="62">
        <v>116</v>
      </c>
      <c r="AG20" s="67">
        <v>105</v>
      </c>
      <c r="AH20" s="75">
        <v>11</v>
      </c>
      <c r="AI20" s="62">
        <v>7</v>
      </c>
      <c r="AJ20" s="67">
        <v>7</v>
      </c>
      <c r="AK20" s="75">
        <v>0</v>
      </c>
    </row>
    <row r="21" spans="1:37" ht="14.25" customHeight="1">
      <c r="A21" s="20" t="s">
        <v>40</v>
      </c>
      <c r="B21" s="84">
        <v>91.064</v>
      </c>
      <c r="C21" s="85">
        <v>83</v>
      </c>
      <c r="D21" s="86">
        <v>8.064</v>
      </c>
      <c r="E21" s="87">
        <v>526.4</v>
      </c>
      <c r="F21" s="85">
        <v>329</v>
      </c>
      <c r="G21" s="86">
        <v>197.4</v>
      </c>
      <c r="H21" s="87">
        <v>10.068</v>
      </c>
      <c r="I21" s="85">
        <v>8</v>
      </c>
      <c r="J21" s="86">
        <v>2.068</v>
      </c>
      <c r="K21" s="87">
        <v>58</v>
      </c>
      <c r="L21" s="85">
        <v>48</v>
      </c>
      <c r="M21" s="86">
        <v>10</v>
      </c>
      <c r="N21" s="87">
        <v>19</v>
      </c>
      <c r="O21" s="85">
        <v>16</v>
      </c>
      <c r="P21" s="86">
        <v>3</v>
      </c>
      <c r="Q21" s="87">
        <v>113.449</v>
      </c>
      <c r="R21" s="85">
        <v>110.372</v>
      </c>
      <c r="S21" s="86">
        <v>3.077</v>
      </c>
      <c r="T21" s="87">
        <v>1924.585</v>
      </c>
      <c r="U21" s="85">
        <v>1298</v>
      </c>
      <c r="V21" s="86">
        <v>626.585</v>
      </c>
      <c r="W21" s="87">
        <v>131.333</v>
      </c>
      <c r="X21" s="85">
        <v>125</v>
      </c>
      <c r="Y21" s="86">
        <v>6.333</v>
      </c>
      <c r="Z21" s="87">
        <v>665.975</v>
      </c>
      <c r="AA21" s="85">
        <v>331</v>
      </c>
      <c r="AB21" s="86">
        <v>334.975</v>
      </c>
      <c r="AC21" s="87">
        <v>55</v>
      </c>
      <c r="AD21" s="85">
        <v>24</v>
      </c>
      <c r="AE21" s="86">
        <v>31</v>
      </c>
      <c r="AF21" s="84">
        <v>191.12</v>
      </c>
      <c r="AG21" s="85">
        <v>161</v>
      </c>
      <c r="AH21" s="86">
        <v>30.12</v>
      </c>
      <c r="AI21" s="84">
        <v>17</v>
      </c>
      <c r="AJ21" s="85">
        <v>13</v>
      </c>
      <c r="AK21" s="86">
        <v>4</v>
      </c>
    </row>
    <row r="22" spans="1:37" ht="14.25" customHeight="1" thickBot="1">
      <c r="A22" s="17" t="s">
        <v>41</v>
      </c>
      <c r="B22" s="68">
        <v>191.188</v>
      </c>
      <c r="C22" s="69">
        <v>165</v>
      </c>
      <c r="D22" s="70">
        <v>26.188</v>
      </c>
      <c r="E22" s="71">
        <v>946.375</v>
      </c>
      <c r="F22" s="69">
        <v>502</v>
      </c>
      <c r="G22" s="70">
        <v>444.375</v>
      </c>
      <c r="H22" s="71">
        <v>12</v>
      </c>
      <c r="I22" s="69">
        <v>6</v>
      </c>
      <c r="J22" s="70">
        <v>6</v>
      </c>
      <c r="K22" s="71">
        <v>156</v>
      </c>
      <c r="L22" s="69">
        <v>131</v>
      </c>
      <c r="M22" s="70">
        <v>25</v>
      </c>
      <c r="N22" s="71">
        <v>32</v>
      </c>
      <c r="O22" s="69">
        <v>26</v>
      </c>
      <c r="P22" s="70">
        <v>6</v>
      </c>
      <c r="Q22" s="71">
        <v>186.228</v>
      </c>
      <c r="R22" s="69">
        <v>171.063</v>
      </c>
      <c r="S22" s="70">
        <v>15.165</v>
      </c>
      <c r="T22" s="71">
        <v>3551.859</v>
      </c>
      <c r="U22" s="69">
        <v>2553</v>
      </c>
      <c r="V22" s="70">
        <v>998.859</v>
      </c>
      <c r="W22" s="71">
        <v>442.353</v>
      </c>
      <c r="X22" s="69">
        <v>407</v>
      </c>
      <c r="Y22" s="70">
        <v>35.353</v>
      </c>
      <c r="Z22" s="71">
        <v>1175.812</v>
      </c>
      <c r="AA22" s="69">
        <v>572</v>
      </c>
      <c r="AB22" s="70">
        <v>603.812</v>
      </c>
      <c r="AC22" s="71">
        <v>50.1</v>
      </c>
      <c r="AD22" s="69">
        <v>37</v>
      </c>
      <c r="AE22" s="70">
        <v>13.1</v>
      </c>
      <c r="AF22" s="68">
        <v>361.075</v>
      </c>
      <c r="AG22" s="69">
        <v>312</v>
      </c>
      <c r="AH22" s="70">
        <v>49.075</v>
      </c>
      <c r="AI22" s="68">
        <v>28</v>
      </c>
      <c r="AJ22" s="69">
        <v>24</v>
      </c>
      <c r="AK22" s="70">
        <v>4</v>
      </c>
    </row>
    <row r="23" spans="1:37" ht="14.25" customHeight="1" thickBot="1" thickTop="1">
      <c r="A23" s="19" t="s">
        <v>38</v>
      </c>
      <c r="B23" s="72">
        <f>SUM(B20:B22)</f>
        <v>346.25199999999995</v>
      </c>
      <c r="C23" s="63">
        <f aca="true" t="shared" si="4" ref="C23:Y23">SUM(C20:C22)</f>
        <v>307</v>
      </c>
      <c r="D23" s="73">
        <f t="shared" si="4"/>
        <v>39.251999999999995</v>
      </c>
      <c r="E23" s="72">
        <f t="shared" si="4"/>
        <v>1768.025</v>
      </c>
      <c r="F23" s="63">
        <f t="shared" si="4"/>
        <v>980</v>
      </c>
      <c r="G23" s="73">
        <f t="shared" si="4"/>
        <v>788.025</v>
      </c>
      <c r="H23" s="72">
        <f t="shared" si="4"/>
        <v>30.067999999999998</v>
      </c>
      <c r="I23" s="63">
        <f t="shared" si="4"/>
        <v>22</v>
      </c>
      <c r="J23" s="73">
        <f t="shared" si="4"/>
        <v>8.068</v>
      </c>
      <c r="K23" s="72">
        <f t="shared" si="4"/>
        <v>252</v>
      </c>
      <c r="L23" s="63">
        <f t="shared" si="4"/>
        <v>212</v>
      </c>
      <c r="M23" s="73">
        <f t="shared" si="4"/>
        <v>40</v>
      </c>
      <c r="N23" s="72">
        <f t="shared" si="4"/>
        <v>70</v>
      </c>
      <c r="O23" s="63">
        <f t="shared" si="4"/>
        <v>57</v>
      </c>
      <c r="P23" s="73">
        <f t="shared" si="4"/>
        <v>13</v>
      </c>
      <c r="Q23" s="72">
        <f t="shared" si="4"/>
        <v>351.997</v>
      </c>
      <c r="R23" s="63">
        <f t="shared" si="4"/>
        <v>328.755</v>
      </c>
      <c r="S23" s="73">
        <f t="shared" si="4"/>
        <v>23.241999999999997</v>
      </c>
      <c r="T23" s="72">
        <f t="shared" si="4"/>
        <v>6657.873</v>
      </c>
      <c r="U23" s="63">
        <f t="shared" si="4"/>
        <v>4635</v>
      </c>
      <c r="V23" s="73">
        <f t="shared" si="4"/>
        <v>2022.873</v>
      </c>
      <c r="W23" s="72">
        <f t="shared" si="4"/>
        <v>697.706</v>
      </c>
      <c r="X23" s="63">
        <f t="shared" si="4"/>
        <v>646</v>
      </c>
      <c r="Y23" s="73">
        <f t="shared" si="4"/>
        <v>51.706</v>
      </c>
      <c r="Z23" s="72">
        <f aca="true" t="shared" si="5" ref="Z23:AH23">SUM(Z20:Z22)</f>
        <v>2245.764</v>
      </c>
      <c r="AA23" s="63">
        <f t="shared" si="5"/>
        <v>1105</v>
      </c>
      <c r="AB23" s="73">
        <f t="shared" si="5"/>
        <v>1140.7640000000001</v>
      </c>
      <c r="AC23" s="72">
        <f t="shared" si="5"/>
        <v>116.1</v>
      </c>
      <c r="AD23" s="63">
        <f t="shared" si="5"/>
        <v>68</v>
      </c>
      <c r="AE23" s="73">
        <f t="shared" si="5"/>
        <v>48.1</v>
      </c>
      <c r="AF23" s="72">
        <f t="shared" si="5"/>
        <v>668.1949999999999</v>
      </c>
      <c r="AG23" s="63">
        <f t="shared" si="5"/>
        <v>578</v>
      </c>
      <c r="AH23" s="65">
        <f t="shared" si="5"/>
        <v>90.19500000000001</v>
      </c>
      <c r="AI23" s="72">
        <f>SUM(AI20:AI22)</f>
        <v>52</v>
      </c>
      <c r="AJ23" s="63">
        <f>SUM(AJ20:AJ22)</f>
        <v>44</v>
      </c>
      <c r="AK23" s="65">
        <f>SUM(AK20:AK22)</f>
        <v>8</v>
      </c>
    </row>
    <row r="24" spans="1:37" ht="14.25" customHeight="1" thickTop="1">
      <c r="A24" s="17" t="s">
        <v>43</v>
      </c>
      <c r="B24" s="49">
        <v>167.105</v>
      </c>
      <c r="C24" s="52">
        <v>160</v>
      </c>
      <c r="D24" s="51">
        <v>7.105</v>
      </c>
      <c r="E24" s="49">
        <v>793.434</v>
      </c>
      <c r="F24" s="52">
        <v>481</v>
      </c>
      <c r="G24" s="51">
        <v>312.434</v>
      </c>
      <c r="H24" s="49">
        <v>8</v>
      </c>
      <c r="I24" s="52">
        <v>8</v>
      </c>
      <c r="J24" s="51">
        <v>0</v>
      </c>
      <c r="K24" s="49">
        <v>154</v>
      </c>
      <c r="L24" s="52">
        <v>110</v>
      </c>
      <c r="M24" s="51">
        <v>44</v>
      </c>
      <c r="N24" s="49">
        <v>39</v>
      </c>
      <c r="O24" s="52">
        <v>32</v>
      </c>
      <c r="P24" s="51">
        <v>7</v>
      </c>
      <c r="Q24" s="49">
        <v>351.892</v>
      </c>
      <c r="R24" s="52">
        <v>336.839</v>
      </c>
      <c r="S24" s="51">
        <v>15.053</v>
      </c>
      <c r="T24" s="49">
        <v>2228.409</v>
      </c>
      <c r="U24" s="52">
        <v>1612</v>
      </c>
      <c r="V24" s="51">
        <v>616.409</v>
      </c>
      <c r="W24" s="49">
        <v>340</v>
      </c>
      <c r="X24" s="52">
        <v>327</v>
      </c>
      <c r="Y24" s="51">
        <v>13</v>
      </c>
      <c r="Z24" s="49">
        <v>722.978</v>
      </c>
      <c r="AA24" s="52">
        <v>308</v>
      </c>
      <c r="AB24" s="51">
        <v>414.978</v>
      </c>
      <c r="AC24" s="49">
        <v>55</v>
      </c>
      <c r="AD24" s="52">
        <v>39</v>
      </c>
      <c r="AE24" s="51">
        <v>16</v>
      </c>
      <c r="AF24" s="49">
        <v>326.173</v>
      </c>
      <c r="AG24" s="52">
        <v>280</v>
      </c>
      <c r="AH24" s="51">
        <v>46.173</v>
      </c>
      <c r="AI24" s="49">
        <v>18</v>
      </c>
      <c r="AJ24" s="52">
        <v>17</v>
      </c>
      <c r="AK24" s="51">
        <v>1</v>
      </c>
    </row>
    <row r="25" spans="1:37" ht="14.25" customHeight="1" thickBot="1">
      <c r="A25" s="13" t="s">
        <v>44</v>
      </c>
      <c r="B25" s="62">
        <v>125</v>
      </c>
      <c r="C25" s="74">
        <v>122</v>
      </c>
      <c r="D25" s="75">
        <v>3</v>
      </c>
      <c r="E25" s="62">
        <v>396</v>
      </c>
      <c r="F25" s="74">
        <v>307</v>
      </c>
      <c r="G25" s="75">
        <v>89</v>
      </c>
      <c r="H25" s="62">
        <v>13</v>
      </c>
      <c r="I25" s="74">
        <v>11</v>
      </c>
      <c r="J25" s="75">
        <v>2</v>
      </c>
      <c r="K25" s="62">
        <v>178</v>
      </c>
      <c r="L25" s="74">
        <v>118</v>
      </c>
      <c r="M25" s="75">
        <v>60</v>
      </c>
      <c r="N25" s="62">
        <v>24</v>
      </c>
      <c r="O25" s="74">
        <v>19</v>
      </c>
      <c r="P25" s="75">
        <v>5</v>
      </c>
      <c r="Q25" s="62">
        <v>132.162</v>
      </c>
      <c r="R25" s="74">
        <v>123.072</v>
      </c>
      <c r="S25" s="75">
        <v>9.09</v>
      </c>
      <c r="T25" s="62">
        <v>1633.835</v>
      </c>
      <c r="U25" s="74">
        <v>1234</v>
      </c>
      <c r="V25" s="75">
        <v>399.835</v>
      </c>
      <c r="W25" s="62">
        <v>284.005</v>
      </c>
      <c r="X25" s="74">
        <v>272</v>
      </c>
      <c r="Y25" s="75">
        <v>12.005</v>
      </c>
      <c r="Z25" s="62">
        <v>730.994</v>
      </c>
      <c r="AA25" s="74">
        <v>347</v>
      </c>
      <c r="AB25" s="75">
        <v>383.994</v>
      </c>
      <c r="AC25" s="62">
        <v>39</v>
      </c>
      <c r="AD25" s="74">
        <v>33</v>
      </c>
      <c r="AE25" s="75">
        <v>6</v>
      </c>
      <c r="AF25" s="62">
        <v>269</v>
      </c>
      <c r="AG25" s="74">
        <v>238</v>
      </c>
      <c r="AH25" s="75">
        <v>31</v>
      </c>
      <c r="AI25" s="62">
        <v>17</v>
      </c>
      <c r="AJ25" s="74">
        <v>17</v>
      </c>
      <c r="AK25" s="75">
        <v>0</v>
      </c>
    </row>
    <row r="26" spans="1:37" ht="14.25" customHeight="1" thickBot="1" thickTop="1">
      <c r="A26" s="19" t="s">
        <v>42</v>
      </c>
      <c r="B26" s="72">
        <f>SUM(B24:B25)</f>
        <v>292.105</v>
      </c>
      <c r="C26" s="63">
        <f aca="true" t="shared" si="6" ref="C26:Y26">SUM(C24:C25)</f>
        <v>282</v>
      </c>
      <c r="D26" s="73">
        <f t="shared" si="6"/>
        <v>10.105</v>
      </c>
      <c r="E26" s="72">
        <f t="shared" si="6"/>
        <v>1189.434</v>
      </c>
      <c r="F26" s="63">
        <f t="shared" si="6"/>
        <v>788</v>
      </c>
      <c r="G26" s="73">
        <f t="shared" si="6"/>
        <v>401.434</v>
      </c>
      <c r="H26" s="72">
        <f t="shared" si="6"/>
        <v>21</v>
      </c>
      <c r="I26" s="63">
        <f t="shared" si="6"/>
        <v>19</v>
      </c>
      <c r="J26" s="73">
        <f t="shared" si="6"/>
        <v>2</v>
      </c>
      <c r="K26" s="72">
        <f t="shared" si="6"/>
        <v>332</v>
      </c>
      <c r="L26" s="63">
        <f t="shared" si="6"/>
        <v>228</v>
      </c>
      <c r="M26" s="73">
        <f t="shared" si="6"/>
        <v>104</v>
      </c>
      <c r="N26" s="72">
        <f t="shared" si="6"/>
        <v>63</v>
      </c>
      <c r="O26" s="63">
        <f t="shared" si="6"/>
        <v>51</v>
      </c>
      <c r="P26" s="73">
        <f t="shared" si="6"/>
        <v>12</v>
      </c>
      <c r="Q26" s="72">
        <f t="shared" si="6"/>
        <v>484.054</v>
      </c>
      <c r="R26" s="63">
        <f t="shared" si="6"/>
        <v>459.911</v>
      </c>
      <c r="S26" s="73">
        <f t="shared" si="6"/>
        <v>24.143</v>
      </c>
      <c r="T26" s="72">
        <f t="shared" si="6"/>
        <v>3862.244</v>
      </c>
      <c r="U26" s="63">
        <f t="shared" si="6"/>
        <v>2846</v>
      </c>
      <c r="V26" s="73">
        <f t="shared" si="6"/>
        <v>1016.2439999999999</v>
      </c>
      <c r="W26" s="72">
        <f t="shared" si="6"/>
        <v>624.005</v>
      </c>
      <c r="X26" s="63">
        <f t="shared" si="6"/>
        <v>599</v>
      </c>
      <c r="Y26" s="73">
        <f t="shared" si="6"/>
        <v>25.005000000000003</v>
      </c>
      <c r="Z26" s="72">
        <f aca="true" t="shared" si="7" ref="Z26:AH26">SUM(Z24:Z25)</f>
        <v>1453.972</v>
      </c>
      <c r="AA26" s="63">
        <f t="shared" si="7"/>
        <v>655</v>
      </c>
      <c r="AB26" s="73">
        <f t="shared" si="7"/>
        <v>798.972</v>
      </c>
      <c r="AC26" s="72">
        <f t="shared" si="7"/>
        <v>94</v>
      </c>
      <c r="AD26" s="63">
        <f t="shared" si="7"/>
        <v>72</v>
      </c>
      <c r="AE26" s="73">
        <f t="shared" si="7"/>
        <v>22</v>
      </c>
      <c r="AF26" s="72">
        <f t="shared" si="7"/>
        <v>595.173</v>
      </c>
      <c r="AG26" s="63">
        <f t="shared" si="7"/>
        <v>518</v>
      </c>
      <c r="AH26" s="65">
        <f t="shared" si="7"/>
        <v>77.173</v>
      </c>
      <c r="AI26" s="72">
        <f>SUM(AI24:AI25)</f>
        <v>35</v>
      </c>
      <c r="AJ26" s="63">
        <f>SUM(AJ24:AJ25)</f>
        <v>34</v>
      </c>
      <c r="AK26" s="65">
        <f>SUM(AK24:AK25)</f>
        <v>1</v>
      </c>
    </row>
    <row r="27" spans="1:37" ht="14.25" customHeight="1" thickTop="1">
      <c r="A27" s="17" t="s">
        <v>45</v>
      </c>
      <c r="B27" s="62">
        <v>42.021</v>
      </c>
      <c r="C27" s="74">
        <v>37</v>
      </c>
      <c r="D27" s="75">
        <v>5.021</v>
      </c>
      <c r="E27" s="62">
        <v>179.333</v>
      </c>
      <c r="F27" s="74">
        <v>105</v>
      </c>
      <c r="G27" s="75">
        <v>74.333</v>
      </c>
      <c r="H27" s="62">
        <v>7</v>
      </c>
      <c r="I27" s="74">
        <v>6</v>
      </c>
      <c r="J27" s="75">
        <v>1</v>
      </c>
      <c r="K27" s="62">
        <v>24</v>
      </c>
      <c r="L27" s="74">
        <v>13</v>
      </c>
      <c r="M27" s="75">
        <v>11</v>
      </c>
      <c r="N27" s="62">
        <v>5</v>
      </c>
      <c r="O27" s="74">
        <v>5</v>
      </c>
      <c r="P27" s="75">
        <v>0</v>
      </c>
      <c r="Q27" s="62">
        <v>30.25</v>
      </c>
      <c r="R27" s="74">
        <v>29.25</v>
      </c>
      <c r="S27" s="75">
        <v>1</v>
      </c>
      <c r="T27" s="62">
        <v>778.416</v>
      </c>
      <c r="U27" s="74">
        <v>522</v>
      </c>
      <c r="V27" s="75">
        <v>256.416</v>
      </c>
      <c r="W27" s="62">
        <v>44.021</v>
      </c>
      <c r="X27" s="74">
        <v>36</v>
      </c>
      <c r="Y27" s="75">
        <v>8.021</v>
      </c>
      <c r="Z27" s="62">
        <v>341.957</v>
      </c>
      <c r="AA27" s="74">
        <v>246</v>
      </c>
      <c r="AB27" s="75">
        <v>95.957</v>
      </c>
      <c r="AC27" s="62">
        <v>11</v>
      </c>
      <c r="AD27" s="74">
        <v>5</v>
      </c>
      <c r="AE27" s="75">
        <v>6</v>
      </c>
      <c r="AF27" s="62">
        <v>89</v>
      </c>
      <c r="AG27" s="74">
        <v>77</v>
      </c>
      <c r="AH27" s="75">
        <v>12</v>
      </c>
      <c r="AI27" s="62">
        <v>4</v>
      </c>
      <c r="AJ27" s="74">
        <v>3</v>
      </c>
      <c r="AK27" s="75">
        <v>1</v>
      </c>
    </row>
    <row r="28" spans="1:37" ht="14.25" customHeight="1">
      <c r="A28" s="17" t="s">
        <v>46</v>
      </c>
      <c r="B28" s="59">
        <v>67.175</v>
      </c>
      <c r="C28" s="60">
        <v>58</v>
      </c>
      <c r="D28" s="61">
        <v>9.175</v>
      </c>
      <c r="E28" s="59">
        <v>258</v>
      </c>
      <c r="F28" s="60">
        <v>191</v>
      </c>
      <c r="G28" s="61">
        <v>67</v>
      </c>
      <c r="H28" s="59">
        <v>5</v>
      </c>
      <c r="I28" s="60">
        <v>2</v>
      </c>
      <c r="J28" s="61">
        <v>3</v>
      </c>
      <c r="K28" s="59">
        <v>33</v>
      </c>
      <c r="L28" s="60">
        <v>27</v>
      </c>
      <c r="M28" s="61">
        <v>6</v>
      </c>
      <c r="N28" s="59">
        <v>9</v>
      </c>
      <c r="O28" s="60">
        <v>6</v>
      </c>
      <c r="P28" s="61">
        <v>3</v>
      </c>
      <c r="Q28" s="59">
        <v>35.23</v>
      </c>
      <c r="R28" s="60">
        <v>33.23</v>
      </c>
      <c r="S28" s="61">
        <v>2</v>
      </c>
      <c r="T28" s="59">
        <v>862.435</v>
      </c>
      <c r="U28" s="60">
        <v>688</v>
      </c>
      <c r="V28" s="61">
        <v>174.435</v>
      </c>
      <c r="W28" s="59">
        <v>63</v>
      </c>
      <c r="X28" s="60">
        <v>62</v>
      </c>
      <c r="Y28" s="61">
        <v>1</v>
      </c>
      <c r="Z28" s="59">
        <v>282.823</v>
      </c>
      <c r="AA28" s="60">
        <v>188</v>
      </c>
      <c r="AB28" s="61">
        <v>94.823</v>
      </c>
      <c r="AC28" s="59">
        <v>17</v>
      </c>
      <c r="AD28" s="60">
        <v>14</v>
      </c>
      <c r="AE28" s="61">
        <v>3</v>
      </c>
      <c r="AF28" s="59">
        <v>130.333</v>
      </c>
      <c r="AG28" s="60">
        <v>115</v>
      </c>
      <c r="AH28" s="61">
        <v>15.333</v>
      </c>
      <c r="AI28" s="59">
        <v>6</v>
      </c>
      <c r="AJ28" s="60">
        <v>4</v>
      </c>
      <c r="AK28" s="61">
        <v>2</v>
      </c>
    </row>
    <row r="29" spans="1:37" ht="14.25" customHeight="1">
      <c r="A29" s="17" t="s">
        <v>47</v>
      </c>
      <c r="B29" s="56">
        <v>9</v>
      </c>
      <c r="C29" s="57">
        <v>9</v>
      </c>
      <c r="D29" s="58">
        <v>0</v>
      </c>
      <c r="E29" s="56">
        <v>84</v>
      </c>
      <c r="F29" s="57">
        <v>45</v>
      </c>
      <c r="G29" s="58">
        <v>39</v>
      </c>
      <c r="H29" s="56">
        <v>0</v>
      </c>
      <c r="I29" s="57">
        <v>0</v>
      </c>
      <c r="J29" s="58">
        <v>0</v>
      </c>
      <c r="K29" s="56">
        <v>7</v>
      </c>
      <c r="L29" s="57">
        <v>7</v>
      </c>
      <c r="M29" s="58">
        <v>0</v>
      </c>
      <c r="N29" s="56">
        <v>2</v>
      </c>
      <c r="O29" s="57">
        <v>2</v>
      </c>
      <c r="P29" s="58">
        <v>0</v>
      </c>
      <c r="Q29" s="56">
        <v>13</v>
      </c>
      <c r="R29" s="57">
        <v>13</v>
      </c>
      <c r="S29" s="58">
        <v>0</v>
      </c>
      <c r="T29" s="56">
        <v>200</v>
      </c>
      <c r="U29" s="57">
        <v>157</v>
      </c>
      <c r="V29" s="58">
        <v>43</v>
      </c>
      <c r="W29" s="56">
        <v>13</v>
      </c>
      <c r="X29" s="57">
        <v>12</v>
      </c>
      <c r="Y29" s="58">
        <v>1</v>
      </c>
      <c r="Z29" s="56">
        <v>62</v>
      </c>
      <c r="AA29" s="57">
        <v>30</v>
      </c>
      <c r="AB29" s="58">
        <v>32</v>
      </c>
      <c r="AC29" s="56">
        <v>2</v>
      </c>
      <c r="AD29" s="57">
        <v>2</v>
      </c>
      <c r="AE29" s="58">
        <v>0</v>
      </c>
      <c r="AF29" s="56">
        <v>25</v>
      </c>
      <c r="AG29" s="57">
        <v>23</v>
      </c>
      <c r="AH29" s="58">
        <v>2</v>
      </c>
      <c r="AI29" s="56">
        <v>3</v>
      </c>
      <c r="AJ29" s="57">
        <v>3</v>
      </c>
      <c r="AK29" s="58">
        <v>0</v>
      </c>
    </row>
    <row r="30" spans="1:37" ht="14.25" customHeight="1" thickBot="1">
      <c r="A30" s="17" t="s">
        <v>48</v>
      </c>
      <c r="B30" s="53">
        <v>201.642</v>
      </c>
      <c r="C30" s="54">
        <v>183</v>
      </c>
      <c r="D30" s="83">
        <v>18.642</v>
      </c>
      <c r="E30" s="53">
        <v>1416.388</v>
      </c>
      <c r="F30" s="54">
        <v>625</v>
      </c>
      <c r="G30" s="83">
        <v>791.388</v>
      </c>
      <c r="H30" s="53">
        <v>73</v>
      </c>
      <c r="I30" s="54">
        <v>64</v>
      </c>
      <c r="J30" s="83">
        <v>9</v>
      </c>
      <c r="K30" s="53">
        <v>146</v>
      </c>
      <c r="L30" s="54">
        <v>124</v>
      </c>
      <c r="M30" s="83">
        <v>22</v>
      </c>
      <c r="N30" s="53">
        <v>39.153</v>
      </c>
      <c r="O30" s="54">
        <v>31</v>
      </c>
      <c r="P30" s="83">
        <v>8.153</v>
      </c>
      <c r="Q30" s="53">
        <v>153.155</v>
      </c>
      <c r="R30" s="54">
        <v>146.155</v>
      </c>
      <c r="S30" s="83">
        <v>7</v>
      </c>
      <c r="T30" s="53">
        <v>4156.619</v>
      </c>
      <c r="U30" s="54">
        <v>3137</v>
      </c>
      <c r="V30" s="83">
        <v>1019.619</v>
      </c>
      <c r="W30" s="53">
        <v>349.057</v>
      </c>
      <c r="X30" s="54">
        <v>329</v>
      </c>
      <c r="Y30" s="83">
        <v>20.057</v>
      </c>
      <c r="Z30" s="53">
        <v>1339.798</v>
      </c>
      <c r="AA30" s="54">
        <v>580</v>
      </c>
      <c r="AB30" s="83">
        <v>759.798</v>
      </c>
      <c r="AC30" s="53">
        <v>68.846</v>
      </c>
      <c r="AD30" s="54">
        <v>53</v>
      </c>
      <c r="AE30" s="83">
        <v>15.846</v>
      </c>
      <c r="AF30" s="53">
        <v>417.333</v>
      </c>
      <c r="AG30" s="54">
        <v>340</v>
      </c>
      <c r="AH30" s="55">
        <v>77.333</v>
      </c>
      <c r="AI30" s="53">
        <v>58</v>
      </c>
      <c r="AJ30" s="54">
        <v>54</v>
      </c>
      <c r="AK30" s="55">
        <v>4</v>
      </c>
    </row>
    <row r="31" spans="1:37" ht="14.25" customHeight="1" thickBot="1" thickTop="1">
      <c r="A31" s="19" t="s">
        <v>27</v>
      </c>
      <c r="B31" s="72">
        <f>SUM(B27:B30)</f>
        <v>319.83799999999997</v>
      </c>
      <c r="C31" s="63">
        <f aca="true" t="shared" si="8" ref="C31:Y31">SUM(C27:C30)</f>
        <v>287</v>
      </c>
      <c r="D31" s="65">
        <f t="shared" si="8"/>
        <v>32.838</v>
      </c>
      <c r="E31" s="72">
        <f t="shared" si="8"/>
        <v>1937.721</v>
      </c>
      <c r="F31" s="63">
        <f t="shared" si="8"/>
        <v>966</v>
      </c>
      <c r="G31" s="65">
        <f t="shared" si="8"/>
        <v>971.721</v>
      </c>
      <c r="H31" s="72">
        <f t="shared" si="8"/>
        <v>85</v>
      </c>
      <c r="I31" s="63">
        <f t="shared" si="8"/>
        <v>72</v>
      </c>
      <c r="J31" s="65">
        <f t="shared" si="8"/>
        <v>13</v>
      </c>
      <c r="K31" s="72">
        <f t="shared" si="8"/>
        <v>210</v>
      </c>
      <c r="L31" s="63">
        <f t="shared" si="8"/>
        <v>171</v>
      </c>
      <c r="M31" s="65">
        <f t="shared" si="8"/>
        <v>39</v>
      </c>
      <c r="N31" s="72">
        <f t="shared" si="8"/>
        <v>55.153</v>
      </c>
      <c r="O31" s="63">
        <f t="shared" si="8"/>
        <v>44</v>
      </c>
      <c r="P31" s="65">
        <f t="shared" si="8"/>
        <v>11.153</v>
      </c>
      <c r="Q31" s="72">
        <f t="shared" si="8"/>
        <v>231.635</v>
      </c>
      <c r="R31" s="63">
        <f t="shared" si="8"/>
        <v>221.635</v>
      </c>
      <c r="S31" s="65">
        <f t="shared" si="8"/>
        <v>10</v>
      </c>
      <c r="T31" s="72">
        <f t="shared" si="8"/>
        <v>5997.469999999999</v>
      </c>
      <c r="U31" s="63">
        <f t="shared" si="8"/>
        <v>4504</v>
      </c>
      <c r="V31" s="65">
        <f t="shared" si="8"/>
        <v>1493.47</v>
      </c>
      <c r="W31" s="72">
        <f t="shared" si="8"/>
        <v>469.07800000000003</v>
      </c>
      <c r="X31" s="63">
        <f t="shared" si="8"/>
        <v>439</v>
      </c>
      <c r="Y31" s="65">
        <f t="shared" si="8"/>
        <v>30.078</v>
      </c>
      <c r="Z31" s="72">
        <f aca="true" t="shared" si="9" ref="Z31:AH31">SUM(Z27:Z30)</f>
        <v>2026.578</v>
      </c>
      <c r="AA31" s="63">
        <f t="shared" si="9"/>
        <v>1044</v>
      </c>
      <c r="AB31" s="65">
        <f t="shared" si="9"/>
        <v>982.578</v>
      </c>
      <c r="AC31" s="72">
        <f t="shared" si="9"/>
        <v>98.846</v>
      </c>
      <c r="AD31" s="63">
        <f t="shared" si="9"/>
        <v>74</v>
      </c>
      <c r="AE31" s="65">
        <f t="shared" si="9"/>
        <v>24.846</v>
      </c>
      <c r="AF31" s="72">
        <f t="shared" si="9"/>
        <v>661.666</v>
      </c>
      <c r="AG31" s="63">
        <f t="shared" si="9"/>
        <v>555</v>
      </c>
      <c r="AH31" s="65">
        <f t="shared" si="9"/>
        <v>106.666</v>
      </c>
      <c r="AI31" s="72">
        <f>SUM(AI27:AI30)</f>
        <v>71</v>
      </c>
      <c r="AJ31" s="63">
        <f>SUM(AJ27:AJ30)</f>
        <v>64</v>
      </c>
      <c r="AK31" s="65">
        <f>SUM(AK27:AK30)</f>
        <v>7</v>
      </c>
    </row>
    <row r="32" spans="1:37" ht="14.25" customHeight="1" thickTop="1">
      <c r="A32" s="77" t="s">
        <v>0</v>
      </c>
      <c r="B32" s="49"/>
      <c r="C32" s="52"/>
      <c r="D32" s="78"/>
      <c r="E32" s="49"/>
      <c r="F32" s="52"/>
      <c r="G32" s="78"/>
      <c r="H32" s="49"/>
      <c r="I32" s="52"/>
      <c r="J32" s="78"/>
      <c r="K32" s="49"/>
      <c r="L32" s="52"/>
      <c r="M32" s="78"/>
      <c r="N32" s="49"/>
      <c r="O32" s="52"/>
      <c r="P32" s="78"/>
      <c r="Q32" s="49"/>
      <c r="R32" s="52"/>
      <c r="S32" s="78"/>
      <c r="T32" s="49"/>
      <c r="U32" s="52"/>
      <c r="V32" s="78"/>
      <c r="W32" s="49"/>
      <c r="X32" s="52"/>
      <c r="Y32" s="78"/>
      <c r="Z32" s="49"/>
      <c r="AA32" s="52"/>
      <c r="AB32" s="78"/>
      <c r="AC32" s="49"/>
      <c r="AD32" s="52"/>
      <c r="AE32" s="78"/>
      <c r="AF32" s="49"/>
      <c r="AG32" s="52"/>
      <c r="AH32" s="51"/>
      <c r="AI32" s="49"/>
      <c r="AJ32" s="52"/>
      <c r="AK32" s="51"/>
    </row>
    <row r="33" spans="1:37" ht="14.25" customHeight="1">
      <c r="A33" s="77" t="s">
        <v>1</v>
      </c>
      <c r="B33" s="49">
        <f>SUM(B8:B15)</f>
        <v>11771.315</v>
      </c>
      <c r="C33" s="52">
        <f aca="true" t="shared" si="10" ref="C33:Y33">SUM(C8:C15)</f>
        <v>10737</v>
      </c>
      <c r="D33" s="78">
        <f t="shared" si="10"/>
        <v>1034.3149999999998</v>
      </c>
      <c r="E33" s="49">
        <f t="shared" si="10"/>
        <v>41586.40499999999</v>
      </c>
      <c r="F33" s="52">
        <f t="shared" si="10"/>
        <v>23227</v>
      </c>
      <c r="G33" s="78">
        <f t="shared" si="10"/>
        <v>18359.405000000002</v>
      </c>
      <c r="H33" s="49">
        <f t="shared" si="10"/>
        <v>800.021</v>
      </c>
      <c r="I33" s="52">
        <f t="shared" si="10"/>
        <v>588</v>
      </c>
      <c r="J33" s="78">
        <f t="shared" si="10"/>
        <v>212.02100000000002</v>
      </c>
      <c r="K33" s="49">
        <f t="shared" si="10"/>
        <v>7679</v>
      </c>
      <c r="L33" s="52">
        <f t="shared" si="10"/>
        <v>6040</v>
      </c>
      <c r="M33" s="78">
        <f t="shared" si="10"/>
        <v>1639</v>
      </c>
      <c r="N33" s="49">
        <f t="shared" si="10"/>
        <v>2279.1530000000002</v>
      </c>
      <c r="O33" s="52">
        <f t="shared" si="10"/>
        <v>1970</v>
      </c>
      <c r="P33" s="78">
        <f t="shared" si="10"/>
        <v>309.153</v>
      </c>
      <c r="Q33" s="49">
        <f t="shared" si="10"/>
        <v>9713.612000000001</v>
      </c>
      <c r="R33" s="52">
        <f t="shared" si="10"/>
        <v>9159.29</v>
      </c>
      <c r="S33" s="78">
        <f t="shared" si="10"/>
        <v>554.3220000000001</v>
      </c>
      <c r="T33" s="49">
        <f t="shared" si="10"/>
        <v>135666.203</v>
      </c>
      <c r="U33" s="52">
        <f t="shared" si="10"/>
        <v>104673</v>
      </c>
      <c r="V33" s="78">
        <f t="shared" si="10"/>
        <v>30993.203</v>
      </c>
      <c r="W33" s="49">
        <f t="shared" si="10"/>
        <v>21581.046</v>
      </c>
      <c r="X33" s="52">
        <f t="shared" si="10"/>
        <v>19858</v>
      </c>
      <c r="Y33" s="78">
        <f t="shared" si="10"/>
        <v>1723.0459999999998</v>
      </c>
      <c r="Z33" s="49">
        <f aca="true" t="shared" si="11" ref="Z33:AH33">SUM(Z8:Z15)</f>
        <v>42081.373</v>
      </c>
      <c r="AA33" s="52">
        <f t="shared" si="11"/>
        <v>16402</v>
      </c>
      <c r="AB33" s="78">
        <f t="shared" si="11"/>
        <v>25679.373</v>
      </c>
      <c r="AC33" s="49">
        <f t="shared" si="11"/>
        <v>2322.006</v>
      </c>
      <c r="AD33" s="52">
        <f t="shared" si="11"/>
        <v>1609</v>
      </c>
      <c r="AE33" s="78">
        <f t="shared" si="11"/>
        <v>713.006</v>
      </c>
      <c r="AF33" s="49">
        <f t="shared" si="11"/>
        <v>23879.758000000005</v>
      </c>
      <c r="AG33" s="52">
        <f t="shared" si="11"/>
        <v>20371</v>
      </c>
      <c r="AH33" s="51">
        <f t="shared" si="11"/>
        <v>3508.7580000000003</v>
      </c>
      <c r="AI33" s="49">
        <f>SUM(AI8:AI15)</f>
        <v>1489</v>
      </c>
      <c r="AJ33" s="52">
        <f>SUM(AJ8:AJ15)</f>
        <v>1257</v>
      </c>
      <c r="AK33" s="51">
        <f>SUM(AK8:AK15)</f>
        <v>232</v>
      </c>
    </row>
    <row r="34" spans="1:37" ht="14.25" customHeight="1">
      <c r="A34" s="77" t="s">
        <v>2</v>
      </c>
      <c r="B34" s="49">
        <f aca="true" t="shared" si="12" ref="B34:AK34">B17+B19+B23+B26+B31</f>
        <v>1315.302</v>
      </c>
      <c r="C34" s="52">
        <f t="shared" si="12"/>
        <v>1211</v>
      </c>
      <c r="D34" s="78">
        <f t="shared" si="12"/>
        <v>104.30199999999999</v>
      </c>
      <c r="E34" s="49">
        <f t="shared" si="12"/>
        <v>6382.085000000001</v>
      </c>
      <c r="F34" s="52">
        <f t="shared" si="12"/>
        <v>3723</v>
      </c>
      <c r="G34" s="78">
        <f t="shared" si="12"/>
        <v>2659.085</v>
      </c>
      <c r="H34" s="49">
        <f t="shared" si="12"/>
        <v>173.06799999999998</v>
      </c>
      <c r="I34" s="52">
        <f t="shared" si="12"/>
        <v>132</v>
      </c>
      <c r="J34" s="78">
        <f t="shared" si="12"/>
        <v>41.068</v>
      </c>
      <c r="K34" s="49">
        <f t="shared" si="12"/>
        <v>992</v>
      </c>
      <c r="L34" s="52">
        <f t="shared" si="12"/>
        <v>780</v>
      </c>
      <c r="M34" s="78">
        <f t="shared" si="12"/>
        <v>212</v>
      </c>
      <c r="N34" s="49">
        <f t="shared" si="12"/>
        <v>251.153</v>
      </c>
      <c r="O34" s="52">
        <f t="shared" si="12"/>
        <v>213</v>
      </c>
      <c r="P34" s="78">
        <f t="shared" si="12"/>
        <v>38.153</v>
      </c>
      <c r="Q34" s="49">
        <f t="shared" si="12"/>
        <v>1395.1609999999998</v>
      </c>
      <c r="R34" s="52">
        <f t="shared" si="12"/>
        <v>1315.402</v>
      </c>
      <c r="S34" s="78">
        <f t="shared" si="12"/>
        <v>79.759</v>
      </c>
      <c r="T34" s="49">
        <f t="shared" si="12"/>
        <v>22229.693</v>
      </c>
      <c r="U34" s="52">
        <f t="shared" si="12"/>
        <v>15756</v>
      </c>
      <c r="V34" s="78">
        <f t="shared" si="12"/>
        <v>6473.693</v>
      </c>
      <c r="W34" s="49">
        <f t="shared" si="12"/>
        <v>2350.082</v>
      </c>
      <c r="X34" s="52">
        <f t="shared" si="12"/>
        <v>2195</v>
      </c>
      <c r="Y34" s="78">
        <f t="shared" si="12"/>
        <v>155.082</v>
      </c>
      <c r="Z34" s="49">
        <f t="shared" si="12"/>
        <v>7868.157999999999</v>
      </c>
      <c r="AA34" s="52">
        <f t="shared" si="12"/>
        <v>3754</v>
      </c>
      <c r="AB34" s="78">
        <f t="shared" si="12"/>
        <v>4114.157999999999</v>
      </c>
      <c r="AC34" s="49">
        <f t="shared" si="12"/>
        <v>373.127</v>
      </c>
      <c r="AD34" s="52">
        <f t="shared" si="12"/>
        <v>261</v>
      </c>
      <c r="AE34" s="78">
        <f t="shared" si="12"/>
        <v>112.12700000000001</v>
      </c>
      <c r="AF34" s="49">
        <f t="shared" si="12"/>
        <v>2482.109</v>
      </c>
      <c r="AG34" s="52">
        <f t="shared" si="12"/>
        <v>2129</v>
      </c>
      <c r="AH34" s="78">
        <f t="shared" si="12"/>
        <v>353.10900000000004</v>
      </c>
      <c r="AI34" s="49">
        <f t="shared" si="12"/>
        <v>247</v>
      </c>
      <c r="AJ34" s="52">
        <f t="shared" si="12"/>
        <v>228</v>
      </c>
      <c r="AK34" s="51">
        <f t="shared" si="12"/>
        <v>19</v>
      </c>
    </row>
    <row r="35" spans="1:37" ht="14.25" customHeight="1" thickBot="1">
      <c r="A35" s="79" t="s">
        <v>3</v>
      </c>
      <c r="B35" s="80">
        <f aca="true" t="shared" si="13" ref="B35:AK35">SUM(B33:B34)</f>
        <v>13086.617</v>
      </c>
      <c r="C35" s="81">
        <f t="shared" si="13"/>
        <v>11948</v>
      </c>
      <c r="D35" s="82">
        <f t="shared" si="13"/>
        <v>1138.6169999999997</v>
      </c>
      <c r="E35" s="80">
        <f t="shared" si="13"/>
        <v>47968.48999999999</v>
      </c>
      <c r="F35" s="81">
        <f t="shared" si="13"/>
        <v>26950</v>
      </c>
      <c r="G35" s="82">
        <f t="shared" si="13"/>
        <v>21018.49</v>
      </c>
      <c r="H35" s="80">
        <f t="shared" si="13"/>
        <v>973.0889999999999</v>
      </c>
      <c r="I35" s="81">
        <f t="shared" si="13"/>
        <v>720</v>
      </c>
      <c r="J35" s="82">
        <f t="shared" si="13"/>
        <v>253.089</v>
      </c>
      <c r="K35" s="80">
        <f t="shared" si="13"/>
        <v>8671</v>
      </c>
      <c r="L35" s="81">
        <f t="shared" si="13"/>
        <v>6820</v>
      </c>
      <c r="M35" s="82">
        <f t="shared" si="13"/>
        <v>1851</v>
      </c>
      <c r="N35" s="80">
        <f t="shared" si="13"/>
        <v>2530.306</v>
      </c>
      <c r="O35" s="81">
        <f t="shared" si="13"/>
        <v>2183</v>
      </c>
      <c r="P35" s="82">
        <f t="shared" si="13"/>
        <v>347.30600000000004</v>
      </c>
      <c r="Q35" s="80">
        <f t="shared" si="13"/>
        <v>11108.773000000001</v>
      </c>
      <c r="R35" s="81">
        <f t="shared" si="13"/>
        <v>10474.692000000001</v>
      </c>
      <c r="S35" s="82">
        <f t="shared" si="13"/>
        <v>634.0810000000001</v>
      </c>
      <c r="T35" s="80">
        <f t="shared" si="13"/>
        <v>157895.896</v>
      </c>
      <c r="U35" s="81">
        <f t="shared" si="13"/>
        <v>120429</v>
      </c>
      <c r="V35" s="82">
        <f t="shared" si="13"/>
        <v>37466.896</v>
      </c>
      <c r="W35" s="80">
        <f t="shared" si="13"/>
        <v>23931.127999999997</v>
      </c>
      <c r="X35" s="81">
        <f t="shared" si="13"/>
        <v>22053</v>
      </c>
      <c r="Y35" s="82">
        <f t="shared" si="13"/>
        <v>1878.1279999999997</v>
      </c>
      <c r="Z35" s="80">
        <f t="shared" si="13"/>
        <v>49949.531</v>
      </c>
      <c r="AA35" s="81">
        <f t="shared" si="13"/>
        <v>20156</v>
      </c>
      <c r="AB35" s="82">
        <f t="shared" si="13"/>
        <v>29793.531</v>
      </c>
      <c r="AC35" s="80">
        <f t="shared" si="13"/>
        <v>2695.133</v>
      </c>
      <c r="AD35" s="81">
        <f t="shared" si="13"/>
        <v>1870</v>
      </c>
      <c r="AE35" s="82">
        <f t="shared" si="13"/>
        <v>825.133</v>
      </c>
      <c r="AF35" s="80">
        <f t="shared" si="13"/>
        <v>26361.867000000006</v>
      </c>
      <c r="AG35" s="81">
        <f t="shared" si="13"/>
        <v>22500</v>
      </c>
      <c r="AH35" s="82">
        <f t="shared" si="13"/>
        <v>3861.867</v>
      </c>
      <c r="AI35" s="80">
        <f t="shared" si="13"/>
        <v>1736</v>
      </c>
      <c r="AJ35" s="81">
        <f t="shared" si="13"/>
        <v>1485</v>
      </c>
      <c r="AK35" s="82">
        <f t="shared" si="13"/>
        <v>251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r:id="rId2"/>
  <headerFooter alignWithMargins="0">
    <oddHeader>&amp;L&amp;9平成２５年７月２１日執行　　　&amp;14参議院比例代表選出議員選挙　開票結果（得票総数の開票区別政党等別一覧）&amp;R&amp;9比例・様式３
島根県選挙管理委員会</oddHeader>
    <oddFooter>&amp;C&amp;"ＭＳ ゴシック,標準"&amp;9－&amp;P－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21" width="20.625" style="88" customWidth="1"/>
    <col min="22" max="22" width="16.625" style="88" customWidth="1"/>
    <col min="23" max="16384" width="9.00390625" style="88" customWidth="1"/>
  </cols>
  <sheetData>
    <row r="1" spans="1:22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</row>
    <row r="3" spans="1:22" ht="13.5" customHeight="1">
      <c r="A3" s="5" t="s">
        <v>76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</row>
    <row r="4" spans="1:22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</row>
    <row r="5" spans="1:22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77</v>
      </c>
      <c r="M5" s="11" t="s">
        <v>78</v>
      </c>
      <c r="N5" s="11" t="s">
        <v>79</v>
      </c>
      <c r="O5" s="11" t="s">
        <v>80</v>
      </c>
      <c r="P5" s="11" t="s">
        <v>81</v>
      </c>
      <c r="Q5" s="11" t="s">
        <v>82</v>
      </c>
      <c r="R5" s="11" t="s">
        <v>83</v>
      </c>
      <c r="S5" s="11" t="s">
        <v>58</v>
      </c>
      <c r="T5" s="11" t="s">
        <v>59</v>
      </c>
      <c r="U5" s="11" t="s">
        <v>60</v>
      </c>
      <c r="V5" s="12"/>
    </row>
    <row r="6" spans="1:22" ht="13.5" customHeight="1" thickBot="1">
      <c r="A6" s="13" t="s">
        <v>6</v>
      </c>
      <c r="B6" s="14" t="s">
        <v>136</v>
      </c>
      <c r="C6" s="15" t="s">
        <v>137</v>
      </c>
      <c r="D6" s="15" t="s">
        <v>138</v>
      </c>
      <c r="E6" s="15" t="s">
        <v>139</v>
      </c>
      <c r="F6" s="15" t="s">
        <v>140</v>
      </c>
      <c r="G6" s="15" t="s">
        <v>141</v>
      </c>
      <c r="H6" s="15" t="s">
        <v>142</v>
      </c>
      <c r="I6" s="15" t="s">
        <v>143</v>
      </c>
      <c r="J6" s="15" t="s">
        <v>144</v>
      </c>
      <c r="K6" s="15" t="s">
        <v>145</v>
      </c>
      <c r="L6" s="15" t="s">
        <v>146</v>
      </c>
      <c r="M6" s="15" t="s">
        <v>147</v>
      </c>
      <c r="N6" s="15" t="s">
        <v>148</v>
      </c>
      <c r="O6" s="15" t="s">
        <v>149</v>
      </c>
      <c r="P6" s="15" t="s">
        <v>150</v>
      </c>
      <c r="Q6" s="15" t="s">
        <v>151</v>
      </c>
      <c r="R6" s="15" t="s">
        <v>152</v>
      </c>
      <c r="S6" s="15" t="s">
        <v>153</v>
      </c>
      <c r="T6" s="15" t="s">
        <v>154</v>
      </c>
      <c r="U6" s="15" t="s">
        <v>155</v>
      </c>
      <c r="V6" s="16" t="s">
        <v>7</v>
      </c>
    </row>
    <row r="7" spans="1:22" ht="13.5" customHeight="1" thickTop="1">
      <c r="A7" s="17" t="s">
        <v>19</v>
      </c>
      <c r="B7" s="22">
        <v>2085</v>
      </c>
      <c r="C7" s="22">
        <v>9</v>
      </c>
      <c r="D7" s="22">
        <v>294.622</v>
      </c>
      <c r="E7" s="22">
        <v>169</v>
      </c>
      <c r="F7" s="22">
        <v>236</v>
      </c>
      <c r="G7" s="22">
        <v>560</v>
      </c>
      <c r="H7" s="22">
        <v>6.666</v>
      </c>
      <c r="I7" s="22">
        <v>10</v>
      </c>
      <c r="J7" s="22">
        <v>34</v>
      </c>
      <c r="K7" s="22">
        <v>132.97</v>
      </c>
      <c r="L7" s="22">
        <v>15.182</v>
      </c>
      <c r="M7" s="22">
        <v>449</v>
      </c>
      <c r="N7" s="22">
        <v>10</v>
      </c>
      <c r="O7" s="22">
        <v>46</v>
      </c>
      <c r="P7" s="22">
        <v>298</v>
      </c>
      <c r="Q7" s="22">
        <v>1519</v>
      </c>
      <c r="R7" s="22">
        <v>109</v>
      </c>
      <c r="S7" s="22">
        <v>116</v>
      </c>
      <c r="T7" s="22">
        <v>512</v>
      </c>
      <c r="U7" s="22">
        <v>30</v>
      </c>
      <c r="V7" s="23">
        <f aca="true" t="shared" si="0" ref="V7:V15">SUM(B7:U7)</f>
        <v>6641.44</v>
      </c>
    </row>
    <row r="8" spans="1:22" ht="13.5" customHeight="1">
      <c r="A8" s="17" t="s">
        <v>20</v>
      </c>
      <c r="B8" s="22">
        <v>359</v>
      </c>
      <c r="C8" s="22">
        <v>8</v>
      </c>
      <c r="D8" s="22">
        <v>36.08</v>
      </c>
      <c r="E8" s="22">
        <v>20</v>
      </c>
      <c r="F8" s="22">
        <v>155</v>
      </c>
      <c r="G8" s="22">
        <v>261</v>
      </c>
      <c r="H8" s="22">
        <v>2</v>
      </c>
      <c r="I8" s="22">
        <v>3</v>
      </c>
      <c r="J8" s="22">
        <v>9</v>
      </c>
      <c r="K8" s="22">
        <v>46.978</v>
      </c>
      <c r="L8" s="22">
        <v>1</v>
      </c>
      <c r="M8" s="22">
        <v>225</v>
      </c>
      <c r="N8" s="22">
        <v>2</v>
      </c>
      <c r="O8" s="22">
        <v>14</v>
      </c>
      <c r="P8" s="22">
        <v>42</v>
      </c>
      <c r="Q8" s="22">
        <v>223</v>
      </c>
      <c r="R8" s="22">
        <v>8</v>
      </c>
      <c r="S8" s="22">
        <v>10</v>
      </c>
      <c r="T8" s="22">
        <v>118</v>
      </c>
      <c r="U8" s="22">
        <v>10</v>
      </c>
      <c r="V8" s="23">
        <f t="shared" si="0"/>
        <v>1553.058</v>
      </c>
    </row>
    <row r="9" spans="1:22" ht="13.5" customHeight="1">
      <c r="A9" s="17" t="s">
        <v>21</v>
      </c>
      <c r="B9" s="22">
        <v>1214</v>
      </c>
      <c r="C9" s="22">
        <v>8</v>
      </c>
      <c r="D9" s="22">
        <v>145.991</v>
      </c>
      <c r="E9" s="22">
        <v>125.031</v>
      </c>
      <c r="F9" s="22">
        <v>212</v>
      </c>
      <c r="G9" s="22">
        <v>205</v>
      </c>
      <c r="H9" s="22">
        <v>5</v>
      </c>
      <c r="I9" s="22">
        <v>12</v>
      </c>
      <c r="J9" s="22">
        <v>28</v>
      </c>
      <c r="K9" s="22">
        <v>310.919</v>
      </c>
      <c r="L9" s="22">
        <v>29.1</v>
      </c>
      <c r="M9" s="22">
        <v>556</v>
      </c>
      <c r="N9" s="22">
        <v>7</v>
      </c>
      <c r="O9" s="22">
        <v>32</v>
      </c>
      <c r="P9" s="22">
        <v>305</v>
      </c>
      <c r="Q9" s="22">
        <v>901</v>
      </c>
      <c r="R9" s="22">
        <v>30</v>
      </c>
      <c r="S9" s="22">
        <v>73</v>
      </c>
      <c r="T9" s="22">
        <v>361</v>
      </c>
      <c r="U9" s="22">
        <v>14</v>
      </c>
      <c r="V9" s="23">
        <f t="shared" si="0"/>
        <v>4574.040999999999</v>
      </c>
    </row>
    <row r="10" spans="1:22" ht="13.5" customHeight="1">
      <c r="A10" s="17" t="s">
        <v>22</v>
      </c>
      <c r="B10" s="22">
        <v>137</v>
      </c>
      <c r="C10" s="22">
        <v>5</v>
      </c>
      <c r="D10" s="22">
        <v>52.192</v>
      </c>
      <c r="E10" s="22">
        <v>22</v>
      </c>
      <c r="F10" s="22">
        <v>54</v>
      </c>
      <c r="G10" s="22">
        <v>87</v>
      </c>
      <c r="H10" s="22">
        <v>0</v>
      </c>
      <c r="I10" s="22">
        <v>2</v>
      </c>
      <c r="J10" s="22">
        <v>10</v>
      </c>
      <c r="K10" s="22">
        <v>183.989</v>
      </c>
      <c r="L10" s="22">
        <v>0</v>
      </c>
      <c r="M10" s="22">
        <v>124</v>
      </c>
      <c r="N10" s="22">
        <v>3</v>
      </c>
      <c r="O10" s="22">
        <v>7</v>
      </c>
      <c r="P10" s="22">
        <v>7</v>
      </c>
      <c r="Q10" s="22">
        <v>304</v>
      </c>
      <c r="R10" s="22">
        <v>7</v>
      </c>
      <c r="S10" s="22">
        <v>9</v>
      </c>
      <c r="T10" s="22">
        <v>100</v>
      </c>
      <c r="U10" s="22">
        <v>12</v>
      </c>
      <c r="V10" s="23">
        <f t="shared" si="0"/>
        <v>1126.181</v>
      </c>
    </row>
    <row r="11" spans="1:22" ht="13.5" customHeight="1">
      <c r="A11" s="17" t="s">
        <v>23</v>
      </c>
      <c r="B11" s="22">
        <v>458</v>
      </c>
      <c r="C11" s="22">
        <v>1</v>
      </c>
      <c r="D11" s="22">
        <v>27.369</v>
      </c>
      <c r="E11" s="22">
        <v>3</v>
      </c>
      <c r="F11" s="22">
        <v>41</v>
      </c>
      <c r="G11" s="22">
        <v>77</v>
      </c>
      <c r="H11" s="22">
        <v>2</v>
      </c>
      <c r="I11" s="22">
        <v>1</v>
      </c>
      <c r="J11" s="22">
        <v>9</v>
      </c>
      <c r="K11" s="22">
        <v>38.974</v>
      </c>
      <c r="L11" s="22">
        <v>0</v>
      </c>
      <c r="M11" s="22">
        <v>138</v>
      </c>
      <c r="N11" s="22">
        <v>2</v>
      </c>
      <c r="O11" s="22">
        <v>7</v>
      </c>
      <c r="P11" s="22">
        <v>3</v>
      </c>
      <c r="Q11" s="22">
        <v>58</v>
      </c>
      <c r="R11" s="22">
        <v>5</v>
      </c>
      <c r="S11" s="22">
        <v>27</v>
      </c>
      <c r="T11" s="22">
        <v>62</v>
      </c>
      <c r="U11" s="22">
        <v>6</v>
      </c>
      <c r="V11" s="23">
        <f t="shared" si="0"/>
        <v>966.3430000000001</v>
      </c>
    </row>
    <row r="12" spans="1:22" ht="13.5" customHeight="1">
      <c r="A12" s="17" t="s">
        <v>24</v>
      </c>
      <c r="B12" s="22">
        <v>557</v>
      </c>
      <c r="C12" s="22">
        <v>4</v>
      </c>
      <c r="D12" s="22">
        <v>37.973</v>
      </c>
      <c r="E12" s="22">
        <v>205</v>
      </c>
      <c r="F12" s="22">
        <v>40</v>
      </c>
      <c r="G12" s="22">
        <v>94</v>
      </c>
      <c r="H12" s="22">
        <v>1</v>
      </c>
      <c r="I12" s="22">
        <v>1</v>
      </c>
      <c r="J12" s="22">
        <v>18</v>
      </c>
      <c r="K12" s="22">
        <v>23.884</v>
      </c>
      <c r="L12" s="22">
        <v>1</v>
      </c>
      <c r="M12" s="22">
        <v>105</v>
      </c>
      <c r="N12" s="22">
        <v>1</v>
      </c>
      <c r="O12" s="22">
        <v>16</v>
      </c>
      <c r="P12" s="22">
        <v>61</v>
      </c>
      <c r="Q12" s="22">
        <v>96.262</v>
      </c>
      <c r="R12" s="22">
        <v>6</v>
      </c>
      <c r="S12" s="22">
        <v>23</v>
      </c>
      <c r="T12" s="22">
        <v>69</v>
      </c>
      <c r="U12" s="22">
        <v>7</v>
      </c>
      <c r="V12" s="23">
        <f t="shared" si="0"/>
        <v>1367.119</v>
      </c>
    </row>
    <row r="13" spans="1:22" ht="13.5" customHeight="1">
      <c r="A13" s="17" t="s">
        <v>25</v>
      </c>
      <c r="B13" s="22">
        <v>272</v>
      </c>
      <c r="C13" s="22">
        <v>4</v>
      </c>
      <c r="D13" s="22">
        <v>34.708</v>
      </c>
      <c r="E13" s="22">
        <v>31</v>
      </c>
      <c r="F13" s="22">
        <v>15</v>
      </c>
      <c r="G13" s="22">
        <v>212</v>
      </c>
      <c r="H13" s="22">
        <v>0</v>
      </c>
      <c r="I13" s="22">
        <v>0</v>
      </c>
      <c r="J13" s="22">
        <v>4</v>
      </c>
      <c r="K13" s="22">
        <v>10</v>
      </c>
      <c r="L13" s="22">
        <v>2.048</v>
      </c>
      <c r="M13" s="22">
        <v>68</v>
      </c>
      <c r="N13" s="22">
        <v>3</v>
      </c>
      <c r="O13" s="22">
        <v>2</v>
      </c>
      <c r="P13" s="22">
        <v>7</v>
      </c>
      <c r="Q13" s="22">
        <v>69.265</v>
      </c>
      <c r="R13" s="22">
        <v>5</v>
      </c>
      <c r="S13" s="22">
        <v>1</v>
      </c>
      <c r="T13" s="22">
        <v>42</v>
      </c>
      <c r="U13" s="22">
        <v>7</v>
      </c>
      <c r="V13" s="23">
        <f t="shared" si="0"/>
        <v>789.021</v>
      </c>
    </row>
    <row r="14" spans="1:22" ht="13.5" customHeight="1" thickBot="1">
      <c r="A14" s="13" t="s">
        <v>34</v>
      </c>
      <c r="B14" s="24">
        <v>477</v>
      </c>
      <c r="C14" s="24">
        <v>3</v>
      </c>
      <c r="D14" s="24">
        <v>37.282</v>
      </c>
      <c r="E14" s="24">
        <v>49</v>
      </c>
      <c r="F14" s="24">
        <v>76</v>
      </c>
      <c r="G14" s="24">
        <v>90</v>
      </c>
      <c r="H14" s="24">
        <v>1</v>
      </c>
      <c r="I14" s="24">
        <v>1</v>
      </c>
      <c r="J14" s="24">
        <v>5</v>
      </c>
      <c r="K14" s="24">
        <v>23.92</v>
      </c>
      <c r="L14" s="24">
        <v>3</v>
      </c>
      <c r="M14" s="24">
        <v>195</v>
      </c>
      <c r="N14" s="24">
        <v>3</v>
      </c>
      <c r="O14" s="24">
        <v>4</v>
      </c>
      <c r="P14" s="24">
        <v>125</v>
      </c>
      <c r="Q14" s="24">
        <v>97</v>
      </c>
      <c r="R14" s="24">
        <v>11</v>
      </c>
      <c r="S14" s="24">
        <v>24</v>
      </c>
      <c r="T14" s="24">
        <v>112</v>
      </c>
      <c r="U14" s="24">
        <v>5</v>
      </c>
      <c r="V14" s="23">
        <f t="shared" si="0"/>
        <v>1342.202</v>
      </c>
    </row>
    <row r="15" spans="1:22" ht="13.5" customHeight="1" thickBot="1" thickTop="1">
      <c r="A15" s="17" t="s">
        <v>35</v>
      </c>
      <c r="B15" s="22">
        <v>110</v>
      </c>
      <c r="C15" s="22">
        <v>2</v>
      </c>
      <c r="D15" s="22">
        <v>10.25</v>
      </c>
      <c r="E15" s="22">
        <v>16</v>
      </c>
      <c r="F15" s="22">
        <v>13</v>
      </c>
      <c r="G15" s="22">
        <v>11</v>
      </c>
      <c r="H15" s="22">
        <v>0</v>
      </c>
      <c r="I15" s="22">
        <v>3</v>
      </c>
      <c r="J15" s="22">
        <v>0</v>
      </c>
      <c r="K15" s="22">
        <v>6</v>
      </c>
      <c r="L15" s="22">
        <v>2.105</v>
      </c>
      <c r="M15" s="22">
        <v>38</v>
      </c>
      <c r="N15" s="22">
        <v>1</v>
      </c>
      <c r="O15" s="22">
        <v>1</v>
      </c>
      <c r="P15" s="22">
        <v>46</v>
      </c>
      <c r="Q15" s="22">
        <v>21</v>
      </c>
      <c r="R15" s="22">
        <v>4</v>
      </c>
      <c r="S15" s="22">
        <v>4</v>
      </c>
      <c r="T15" s="22">
        <v>27</v>
      </c>
      <c r="U15" s="22">
        <v>3</v>
      </c>
      <c r="V15" s="29">
        <f t="shared" si="0"/>
        <v>318.355</v>
      </c>
    </row>
    <row r="16" spans="1:22" ht="13.5" customHeight="1" thickBot="1" thickTop="1">
      <c r="A16" s="19" t="s">
        <v>26</v>
      </c>
      <c r="B16" s="27">
        <f aca="true" t="shared" si="1" ref="B16:V16">SUM(B15:B15)</f>
        <v>110</v>
      </c>
      <c r="C16" s="27">
        <f t="shared" si="1"/>
        <v>2</v>
      </c>
      <c r="D16" s="27">
        <f t="shared" si="1"/>
        <v>10.25</v>
      </c>
      <c r="E16" s="27">
        <f t="shared" si="1"/>
        <v>16</v>
      </c>
      <c r="F16" s="27">
        <f t="shared" si="1"/>
        <v>13</v>
      </c>
      <c r="G16" s="27">
        <f t="shared" si="1"/>
        <v>11</v>
      </c>
      <c r="H16" s="27">
        <f t="shared" si="1"/>
        <v>0</v>
      </c>
      <c r="I16" s="27">
        <f t="shared" si="1"/>
        <v>3</v>
      </c>
      <c r="J16" s="27">
        <f t="shared" si="1"/>
        <v>0</v>
      </c>
      <c r="K16" s="27">
        <f t="shared" si="1"/>
        <v>6</v>
      </c>
      <c r="L16" s="27">
        <f t="shared" si="1"/>
        <v>2.105</v>
      </c>
      <c r="M16" s="27">
        <f t="shared" si="1"/>
        <v>38</v>
      </c>
      <c r="N16" s="27">
        <f t="shared" si="1"/>
        <v>1</v>
      </c>
      <c r="O16" s="27">
        <f t="shared" si="1"/>
        <v>1</v>
      </c>
      <c r="P16" s="27">
        <f t="shared" si="1"/>
        <v>46</v>
      </c>
      <c r="Q16" s="27">
        <f t="shared" si="1"/>
        <v>21</v>
      </c>
      <c r="R16" s="27">
        <f t="shared" si="1"/>
        <v>4</v>
      </c>
      <c r="S16" s="27">
        <f t="shared" si="1"/>
        <v>4</v>
      </c>
      <c r="T16" s="27">
        <f t="shared" si="1"/>
        <v>27</v>
      </c>
      <c r="U16" s="27">
        <f t="shared" si="1"/>
        <v>3</v>
      </c>
      <c r="V16" s="28">
        <f t="shared" si="1"/>
        <v>318.355</v>
      </c>
    </row>
    <row r="17" spans="1:22" ht="13.5" customHeight="1" thickBot="1" thickTop="1">
      <c r="A17" s="17" t="s">
        <v>84</v>
      </c>
      <c r="B17" s="22">
        <v>109</v>
      </c>
      <c r="C17" s="22">
        <v>1</v>
      </c>
      <c r="D17" s="22">
        <v>9.3</v>
      </c>
      <c r="E17" s="22">
        <v>0</v>
      </c>
      <c r="F17" s="22">
        <v>6</v>
      </c>
      <c r="G17" s="22">
        <v>4</v>
      </c>
      <c r="H17" s="22">
        <v>0</v>
      </c>
      <c r="I17" s="22">
        <v>0</v>
      </c>
      <c r="J17" s="22">
        <v>7</v>
      </c>
      <c r="K17" s="22">
        <v>2</v>
      </c>
      <c r="L17" s="22">
        <v>2.25</v>
      </c>
      <c r="M17" s="22">
        <v>12</v>
      </c>
      <c r="N17" s="22">
        <v>0</v>
      </c>
      <c r="O17" s="22">
        <v>0</v>
      </c>
      <c r="P17" s="22">
        <v>0</v>
      </c>
      <c r="Q17" s="22">
        <v>10</v>
      </c>
      <c r="R17" s="22">
        <v>2</v>
      </c>
      <c r="S17" s="22">
        <v>4</v>
      </c>
      <c r="T17" s="22">
        <v>10</v>
      </c>
      <c r="U17" s="22">
        <v>1</v>
      </c>
      <c r="V17" s="29">
        <f>SUM(B17:U17)</f>
        <v>179.55</v>
      </c>
    </row>
    <row r="18" spans="1:22" ht="13.5" customHeight="1" thickBot="1" thickTop="1">
      <c r="A18" s="19" t="s">
        <v>36</v>
      </c>
      <c r="B18" s="27">
        <f aca="true" t="shared" si="2" ref="B18:V18">SUM(B17:B17)</f>
        <v>109</v>
      </c>
      <c r="C18" s="27">
        <f t="shared" si="2"/>
        <v>1</v>
      </c>
      <c r="D18" s="27">
        <f t="shared" si="2"/>
        <v>9.3</v>
      </c>
      <c r="E18" s="27">
        <f t="shared" si="2"/>
        <v>0</v>
      </c>
      <c r="F18" s="27">
        <f t="shared" si="2"/>
        <v>6</v>
      </c>
      <c r="G18" s="27">
        <f t="shared" si="2"/>
        <v>4</v>
      </c>
      <c r="H18" s="27">
        <f t="shared" si="2"/>
        <v>0</v>
      </c>
      <c r="I18" s="27">
        <f t="shared" si="2"/>
        <v>0</v>
      </c>
      <c r="J18" s="27">
        <f t="shared" si="2"/>
        <v>7</v>
      </c>
      <c r="K18" s="27">
        <f t="shared" si="2"/>
        <v>2</v>
      </c>
      <c r="L18" s="27">
        <f t="shared" si="2"/>
        <v>2.25</v>
      </c>
      <c r="M18" s="27">
        <f t="shared" si="2"/>
        <v>12</v>
      </c>
      <c r="N18" s="27">
        <f t="shared" si="2"/>
        <v>0</v>
      </c>
      <c r="O18" s="27">
        <f t="shared" si="2"/>
        <v>0</v>
      </c>
      <c r="P18" s="27">
        <f t="shared" si="2"/>
        <v>0</v>
      </c>
      <c r="Q18" s="27">
        <f t="shared" si="2"/>
        <v>10</v>
      </c>
      <c r="R18" s="27">
        <f t="shared" si="2"/>
        <v>2</v>
      </c>
      <c r="S18" s="27">
        <f t="shared" si="2"/>
        <v>4</v>
      </c>
      <c r="T18" s="27">
        <f t="shared" si="2"/>
        <v>10</v>
      </c>
      <c r="U18" s="27">
        <f t="shared" si="2"/>
        <v>1</v>
      </c>
      <c r="V18" s="28">
        <f t="shared" si="2"/>
        <v>179.55</v>
      </c>
    </row>
    <row r="19" spans="1:22" ht="13.5" customHeight="1" thickTop="1">
      <c r="A19" s="17" t="s">
        <v>39</v>
      </c>
      <c r="B19" s="22">
        <v>77</v>
      </c>
      <c r="C19" s="22">
        <v>0</v>
      </c>
      <c r="D19" s="22">
        <v>5.25</v>
      </c>
      <c r="E19" s="22">
        <v>3</v>
      </c>
      <c r="F19" s="22">
        <v>0</v>
      </c>
      <c r="G19" s="22">
        <v>27</v>
      </c>
      <c r="H19" s="22">
        <v>0</v>
      </c>
      <c r="I19" s="22">
        <v>0</v>
      </c>
      <c r="J19" s="22">
        <v>0</v>
      </c>
      <c r="K19" s="22">
        <v>2</v>
      </c>
      <c r="L19" s="22">
        <v>0</v>
      </c>
      <c r="M19" s="22">
        <v>18</v>
      </c>
      <c r="N19" s="22">
        <v>0</v>
      </c>
      <c r="O19" s="22">
        <v>0</v>
      </c>
      <c r="P19" s="22">
        <v>0</v>
      </c>
      <c r="Q19" s="22">
        <v>10</v>
      </c>
      <c r="R19" s="22">
        <v>0</v>
      </c>
      <c r="S19" s="22">
        <v>0</v>
      </c>
      <c r="T19" s="22">
        <v>4</v>
      </c>
      <c r="U19" s="22">
        <v>0</v>
      </c>
      <c r="V19" s="29">
        <f>SUM(B19:U19)</f>
        <v>146.25</v>
      </c>
    </row>
    <row r="20" spans="1:22" ht="13.5" customHeight="1">
      <c r="A20" s="17" t="s">
        <v>40</v>
      </c>
      <c r="B20" s="22">
        <v>122</v>
      </c>
      <c r="C20" s="22">
        <v>0</v>
      </c>
      <c r="D20" s="22">
        <v>10.4</v>
      </c>
      <c r="E20" s="22">
        <v>1</v>
      </c>
      <c r="F20" s="22">
        <v>5</v>
      </c>
      <c r="G20" s="22">
        <v>2</v>
      </c>
      <c r="H20" s="22">
        <v>1</v>
      </c>
      <c r="I20" s="22">
        <v>0</v>
      </c>
      <c r="J20" s="22">
        <v>4</v>
      </c>
      <c r="K20" s="22">
        <v>1</v>
      </c>
      <c r="L20" s="22">
        <v>0</v>
      </c>
      <c r="M20" s="22">
        <v>27</v>
      </c>
      <c r="N20" s="22">
        <v>0</v>
      </c>
      <c r="O20" s="22">
        <v>0</v>
      </c>
      <c r="P20" s="22">
        <v>0</v>
      </c>
      <c r="Q20" s="22">
        <v>15</v>
      </c>
      <c r="R20" s="22">
        <v>3</v>
      </c>
      <c r="S20" s="22">
        <v>0</v>
      </c>
      <c r="T20" s="22">
        <v>4</v>
      </c>
      <c r="U20" s="22">
        <v>2</v>
      </c>
      <c r="V20" s="26">
        <f>SUM(B20:U20)</f>
        <v>197.4</v>
      </c>
    </row>
    <row r="21" spans="1:22" ht="13.5" customHeight="1" thickBot="1">
      <c r="A21" s="17" t="s">
        <v>52</v>
      </c>
      <c r="B21" s="22">
        <v>327</v>
      </c>
      <c r="C21" s="22">
        <v>0</v>
      </c>
      <c r="D21" s="22">
        <v>15.375</v>
      </c>
      <c r="E21" s="22">
        <v>3</v>
      </c>
      <c r="F21" s="22">
        <v>10</v>
      </c>
      <c r="G21" s="22">
        <v>17</v>
      </c>
      <c r="H21" s="22">
        <v>2</v>
      </c>
      <c r="I21" s="22">
        <v>0</v>
      </c>
      <c r="J21" s="22">
        <v>7</v>
      </c>
      <c r="K21" s="22">
        <v>6</v>
      </c>
      <c r="L21" s="22">
        <v>1</v>
      </c>
      <c r="M21" s="22">
        <v>32</v>
      </c>
      <c r="N21" s="22">
        <v>0</v>
      </c>
      <c r="O21" s="22">
        <v>2</v>
      </c>
      <c r="P21" s="22">
        <v>0</v>
      </c>
      <c r="Q21" s="22">
        <v>11</v>
      </c>
      <c r="R21" s="22">
        <v>1</v>
      </c>
      <c r="S21" s="22">
        <v>0</v>
      </c>
      <c r="T21" s="22">
        <v>9</v>
      </c>
      <c r="U21" s="22">
        <v>1</v>
      </c>
      <c r="V21" s="26">
        <f>SUM(B21:U21)</f>
        <v>444.375</v>
      </c>
    </row>
    <row r="22" spans="1:22" ht="13.5" customHeight="1" thickBot="1" thickTop="1">
      <c r="A22" s="19" t="s">
        <v>38</v>
      </c>
      <c r="B22" s="27">
        <f aca="true" t="shared" si="3" ref="B22:V22">SUM(B19:B21)</f>
        <v>526</v>
      </c>
      <c r="C22" s="27">
        <f t="shared" si="3"/>
        <v>0</v>
      </c>
      <c r="D22" s="27">
        <f t="shared" si="3"/>
        <v>31.025</v>
      </c>
      <c r="E22" s="27">
        <f t="shared" si="3"/>
        <v>7</v>
      </c>
      <c r="F22" s="27">
        <f t="shared" si="3"/>
        <v>15</v>
      </c>
      <c r="G22" s="27">
        <f t="shared" si="3"/>
        <v>46</v>
      </c>
      <c r="H22" s="27">
        <f t="shared" si="3"/>
        <v>3</v>
      </c>
      <c r="I22" s="27">
        <f t="shared" si="3"/>
        <v>0</v>
      </c>
      <c r="J22" s="27">
        <f t="shared" si="3"/>
        <v>11</v>
      </c>
      <c r="K22" s="27">
        <f t="shared" si="3"/>
        <v>9</v>
      </c>
      <c r="L22" s="27">
        <f t="shared" si="3"/>
        <v>1</v>
      </c>
      <c r="M22" s="27">
        <f t="shared" si="3"/>
        <v>77</v>
      </c>
      <c r="N22" s="27">
        <f t="shared" si="3"/>
        <v>0</v>
      </c>
      <c r="O22" s="27">
        <f t="shared" si="3"/>
        <v>2</v>
      </c>
      <c r="P22" s="27">
        <f t="shared" si="3"/>
        <v>0</v>
      </c>
      <c r="Q22" s="27">
        <f t="shared" si="3"/>
        <v>36</v>
      </c>
      <c r="R22" s="27">
        <f t="shared" si="3"/>
        <v>4</v>
      </c>
      <c r="S22" s="27">
        <f t="shared" si="3"/>
        <v>0</v>
      </c>
      <c r="T22" s="27">
        <f t="shared" si="3"/>
        <v>17</v>
      </c>
      <c r="U22" s="27">
        <f t="shared" si="3"/>
        <v>3</v>
      </c>
      <c r="V22" s="28">
        <f t="shared" si="3"/>
        <v>788.025</v>
      </c>
    </row>
    <row r="23" spans="1:22" ht="13.5" customHeight="1" thickTop="1">
      <c r="A23" s="17" t="s">
        <v>43</v>
      </c>
      <c r="B23" s="22">
        <v>180</v>
      </c>
      <c r="C23" s="22">
        <v>0</v>
      </c>
      <c r="D23" s="22">
        <v>5.434</v>
      </c>
      <c r="E23" s="22">
        <v>2</v>
      </c>
      <c r="F23" s="22">
        <v>10</v>
      </c>
      <c r="G23" s="22">
        <v>29</v>
      </c>
      <c r="H23" s="22">
        <v>1</v>
      </c>
      <c r="I23" s="22">
        <v>0</v>
      </c>
      <c r="J23" s="22">
        <v>2</v>
      </c>
      <c r="K23" s="22">
        <v>8</v>
      </c>
      <c r="L23" s="22">
        <v>0</v>
      </c>
      <c r="M23" s="22">
        <v>26</v>
      </c>
      <c r="N23" s="22">
        <v>0</v>
      </c>
      <c r="O23" s="22">
        <v>0</v>
      </c>
      <c r="P23" s="22">
        <v>2</v>
      </c>
      <c r="Q23" s="22">
        <v>14</v>
      </c>
      <c r="R23" s="22">
        <v>3</v>
      </c>
      <c r="S23" s="22">
        <v>2</v>
      </c>
      <c r="T23" s="22">
        <v>26</v>
      </c>
      <c r="U23" s="22">
        <v>2</v>
      </c>
      <c r="V23" s="29">
        <f>SUM(B23:U23)</f>
        <v>312.43399999999997</v>
      </c>
    </row>
    <row r="24" spans="1:22" ht="13.5" customHeight="1" thickBot="1">
      <c r="A24" s="13" t="s">
        <v>53</v>
      </c>
      <c r="B24" s="24">
        <v>4</v>
      </c>
      <c r="C24" s="24">
        <v>1</v>
      </c>
      <c r="D24" s="24">
        <v>22</v>
      </c>
      <c r="E24" s="24">
        <v>1</v>
      </c>
      <c r="F24" s="24">
        <v>4</v>
      </c>
      <c r="G24" s="24">
        <v>7</v>
      </c>
      <c r="H24" s="24">
        <v>0</v>
      </c>
      <c r="I24" s="24">
        <v>0</v>
      </c>
      <c r="J24" s="24">
        <v>1</v>
      </c>
      <c r="K24" s="24">
        <v>1</v>
      </c>
      <c r="L24" s="24">
        <v>0</v>
      </c>
      <c r="M24" s="24">
        <v>28</v>
      </c>
      <c r="N24" s="24">
        <v>0</v>
      </c>
      <c r="O24" s="24">
        <v>0</v>
      </c>
      <c r="P24" s="24">
        <v>4</v>
      </c>
      <c r="Q24" s="24">
        <v>10</v>
      </c>
      <c r="R24" s="24">
        <v>0</v>
      </c>
      <c r="S24" s="24">
        <v>1</v>
      </c>
      <c r="T24" s="24">
        <v>3</v>
      </c>
      <c r="U24" s="24">
        <v>2</v>
      </c>
      <c r="V24" s="25">
        <f>SUM(B24:U24)</f>
        <v>89</v>
      </c>
    </row>
    <row r="25" spans="1:22" ht="13.5" customHeight="1" thickBot="1" thickTop="1">
      <c r="A25" s="19" t="s">
        <v>42</v>
      </c>
      <c r="B25" s="27">
        <f aca="true" t="shared" si="4" ref="B25:V25">SUM(B23:B24)</f>
        <v>184</v>
      </c>
      <c r="C25" s="27">
        <f t="shared" si="4"/>
        <v>1</v>
      </c>
      <c r="D25" s="27">
        <f t="shared" si="4"/>
        <v>27.434</v>
      </c>
      <c r="E25" s="27">
        <f t="shared" si="4"/>
        <v>3</v>
      </c>
      <c r="F25" s="27">
        <f t="shared" si="4"/>
        <v>14</v>
      </c>
      <c r="G25" s="27">
        <f t="shared" si="4"/>
        <v>36</v>
      </c>
      <c r="H25" s="27">
        <f t="shared" si="4"/>
        <v>1</v>
      </c>
      <c r="I25" s="27">
        <f t="shared" si="4"/>
        <v>0</v>
      </c>
      <c r="J25" s="27">
        <f t="shared" si="4"/>
        <v>3</v>
      </c>
      <c r="K25" s="27">
        <f t="shared" si="4"/>
        <v>9</v>
      </c>
      <c r="L25" s="27">
        <f t="shared" si="4"/>
        <v>0</v>
      </c>
      <c r="M25" s="27">
        <f t="shared" si="4"/>
        <v>54</v>
      </c>
      <c r="N25" s="27">
        <f t="shared" si="4"/>
        <v>0</v>
      </c>
      <c r="O25" s="27">
        <f t="shared" si="4"/>
        <v>0</v>
      </c>
      <c r="P25" s="27">
        <f t="shared" si="4"/>
        <v>6</v>
      </c>
      <c r="Q25" s="27">
        <f t="shared" si="4"/>
        <v>24</v>
      </c>
      <c r="R25" s="27">
        <f t="shared" si="4"/>
        <v>3</v>
      </c>
      <c r="S25" s="27">
        <f t="shared" si="4"/>
        <v>3</v>
      </c>
      <c r="T25" s="27">
        <f t="shared" si="4"/>
        <v>29</v>
      </c>
      <c r="U25" s="27">
        <f t="shared" si="4"/>
        <v>4</v>
      </c>
      <c r="V25" s="28">
        <f t="shared" si="4"/>
        <v>401.43399999999997</v>
      </c>
    </row>
    <row r="26" spans="1:22" ht="13.5" customHeight="1" thickTop="1">
      <c r="A26" s="17" t="s">
        <v>45</v>
      </c>
      <c r="B26" s="22">
        <v>35</v>
      </c>
      <c r="C26" s="22">
        <v>0</v>
      </c>
      <c r="D26" s="22">
        <v>3.333</v>
      </c>
      <c r="E26" s="22">
        <v>3</v>
      </c>
      <c r="F26" s="22">
        <v>0</v>
      </c>
      <c r="G26" s="22">
        <v>4</v>
      </c>
      <c r="H26" s="22">
        <v>1</v>
      </c>
      <c r="I26" s="22">
        <v>0</v>
      </c>
      <c r="J26" s="22">
        <v>0</v>
      </c>
      <c r="K26" s="22">
        <v>0</v>
      </c>
      <c r="L26" s="22">
        <v>0</v>
      </c>
      <c r="M26" s="22">
        <v>9</v>
      </c>
      <c r="N26" s="22">
        <v>0</v>
      </c>
      <c r="O26" s="22">
        <v>0</v>
      </c>
      <c r="P26" s="22">
        <v>0</v>
      </c>
      <c r="Q26" s="22">
        <v>2</v>
      </c>
      <c r="R26" s="22">
        <v>0</v>
      </c>
      <c r="S26" s="22">
        <v>0</v>
      </c>
      <c r="T26" s="22">
        <v>17</v>
      </c>
      <c r="U26" s="22">
        <v>0</v>
      </c>
      <c r="V26" s="29">
        <f>SUM(B26:U26)</f>
        <v>74.333</v>
      </c>
    </row>
    <row r="27" spans="1:22" ht="13.5" customHeight="1">
      <c r="A27" s="17" t="s">
        <v>46</v>
      </c>
      <c r="B27" s="22">
        <v>39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14</v>
      </c>
      <c r="N27" s="22">
        <v>0</v>
      </c>
      <c r="O27" s="22">
        <v>1</v>
      </c>
      <c r="P27" s="22">
        <v>0</v>
      </c>
      <c r="Q27" s="22">
        <v>2</v>
      </c>
      <c r="R27" s="22">
        <v>1</v>
      </c>
      <c r="S27" s="22">
        <v>0</v>
      </c>
      <c r="T27" s="22">
        <v>9</v>
      </c>
      <c r="U27" s="22">
        <v>1</v>
      </c>
      <c r="V27" s="26">
        <f>SUM(B27:U27)</f>
        <v>67</v>
      </c>
    </row>
    <row r="28" spans="1:22" ht="13.5" customHeight="1">
      <c r="A28" s="17" t="s">
        <v>47</v>
      </c>
      <c r="B28" s="22">
        <v>23</v>
      </c>
      <c r="C28" s="22">
        <v>0</v>
      </c>
      <c r="D28" s="22">
        <v>1</v>
      </c>
      <c r="E28" s="22">
        <v>0</v>
      </c>
      <c r="F28" s="22">
        <v>0</v>
      </c>
      <c r="G28" s="22">
        <v>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13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1</v>
      </c>
      <c r="U28" s="22">
        <v>0</v>
      </c>
      <c r="V28" s="26">
        <f>SUM(B28:U28)</f>
        <v>39</v>
      </c>
    </row>
    <row r="29" spans="1:22" ht="13.5" customHeight="1" thickBot="1">
      <c r="A29" s="17" t="s">
        <v>54</v>
      </c>
      <c r="B29" s="22">
        <v>515</v>
      </c>
      <c r="C29" s="22">
        <v>0</v>
      </c>
      <c r="D29" s="22">
        <v>9.333</v>
      </c>
      <c r="E29" s="22">
        <v>2</v>
      </c>
      <c r="F29" s="22">
        <v>4</v>
      </c>
      <c r="G29" s="22">
        <v>8</v>
      </c>
      <c r="H29" s="22">
        <v>0</v>
      </c>
      <c r="I29" s="22">
        <v>0</v>
      </c>
      <c r="J29" s="22">
        <v>6</v>
      </c>
      <c r="K29" s="22">
        <v>9</v>
      </c>
      <c r="L29" s="22">
        <v>1.055</v>
      </c>
      <c r="M29" s="22">
        <v>144</v>
      </c>
      <c r="N29" s="22">
        <v>0</v>
      </c>
      <c r="O29" s="22">
        <v>2</v>
      </c>
      <c r="P29" s="22">
        <v>3</v>
      </c>
      <c r="Q29" s="22">
        <v>57</v>
      </c>
      <c r="R29" s="22">
        <v>1</v>
      </c>
      <c r="S29" s="22">
        <v>7</v>
      </c>
      <c r="T29" s="22">
        <v>21</v>
      </c>
      <c r="U29" s="22">
        <v>2</v>
      </c>
      <c r="V29" s="26">
        <f>SUM(B29:U29)</f>
        <v>791.3879999999999</v>
      </c>
    </row>
    <row r="30" spans="1:22" ht="13.5" customHeight="1" thickBot="1" thickTop="1">
      <c r="A30" s="19" t="s">
        <v>27</v>
      </c>
      <c r="B30" s="27">
        <f aca="true" t="shared" si="5" ref="B30:V30">SUM(B26:B29)</f>
        <v>612</v>
      </c>
      <c r="C30" s="27">
        <f t="shared" si="5"/>
        <v>0</v>
      </c>
      <c r="D30" s="27">
        <f t="shared" si="5"/>
        <v>13.666</v>
      </c>
      <c r="E30" s="27">
        <f t="shared" si="5"/>
        <v>5</v>
      </c>
      <c r="F30" s="27">
        <f t="shared" si="5"/>
        <v>4</v>
      </c>
      <c r="G30" s="27">
        <f t="shared" si="5"/>
        <v>13</v>
      </c>
      <c r="H30" s="27">
        <f t="shared" si="5"/>
        <v>1</v>
      </c>
      <c r="I30" s="27">
        <f t="shared" si="5"/>
        <v>0</v>
      </c>
      <c r="J30" s="27">
        <f t="shared" si="5"/>
        <v>6</v>
      </c>
      <c r="K30" s="27">
        <f t="shared" si="5"/>
        <v>9</v>
      </c>
      <c r="L30" s="27">
        <f t="shared" si="5"/>
        <v>1.055</v>
      </c>
      <c r="M30" s="27">
        <f t="shared" si="5"/>
        <v>180</v>
      </c>
      <c r="N30" s="27">
        <f t="shared" si="5"/>
        <v>0</v>
      </c>
      <c r="O30" s="27">
        <f t="shared" si="5"/>
        <v>3</v>
      </c>
      <c r="P30" s="27">
        <f t="shared" si="5"/>
        <v>3</v>
      </c>
      <c r="Q30" s="27">
        <f t="shared" si="5"/>
        <v>61</v>
      </c>
      <c r="R30" s="27">
        <f t="shared" si="5"/>
        <v>2</v>
      </c>
      <c r="S30" s="27">
        <f t="shared" si="5"/>
        <v>7</v>
      </c>
      <c r="T30" s="27">
        <f t="shared" si="5"/>
        <v>48</v>
      </c>
      <c r="U30" s="27">
        <f t="shared" si="5"/>
        <v>3</v>
      </c>
      <c r="V30" s="28">
        <f t="shared" si="5"/>
        <v>971.7209999999999</v>
      </c>
    </row>
    <row r="31" spans="1:22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</row>
    <row r="32" spans="1:22" ht="13.5" customHeight="1">
      <c r="A32" s="17" t="s">
        <v>1</v>
      </c>
      <c r="B32" s="22">
        <f aca="true" t="shared" si="6" ref="B32:V32">SUM(B7:B14)</f>
        <v>5559</v>
      </c>
      <c r="C32" s="22">
        <f t="shared" si="6"/>
        <v>42</v>
      </c>
      <c r="D32" s="22">
        <f t="shared" si="6"/>
        <v>666.217</v>
      </c>
      <c r="E32" s="22">
        <f t="shared" si="6"/>
        <v>624.031</v>
      </c>
      <c r="F32" s="22">
        <f t="shared" si="6"/>
        <v>829</v>
      </c>
      <c r="G32" s="22">
        <f t="shared" si="6"/>
        <v>1586</v>
      </c>
      <c r="H32" s="22">
        <f t="shared" si="6"/>
        <v>17.666</v>
      </c>
      <c r="I32" s="22">
        <f t="shared" si="6"/>
        <v>30</v>
      </c>
      <c r="J32" s="22">
        <f t="shared" si="6"/>
        <v>117</v>
      </c>
      <c r="K32" s="22">
        <f t="shared" si="6"/>
        <v>771.634</v>
      </c>
      <c r="L32" s="22">
        <f t="shared" si="6"/>
        <v>51.330000000000005</v>
      </c>
      <c r="M32" s="22">
        <f t="shared" si="6"/>
        <v>1860</v>
      </c>
      <c r="N32" s="22">
        <f t="shared" si="6"/>
        <v>31</v>
      </c>
      <c r="O32" s="22">
        <f t="shared" si="6"/>
        <v>128</v>
      </c>
      <c r="P32" s="22">
        <f t="shared" si="6"/>
        <v>848</v>
      </c>
      <c r="Q32" s="22">
        <f t="shared" si="6"/>
        <v>3267.527</v>
      </c>
      <c r="R32" s="22">
        <f t="shared" si="6"/>
        <v>181</v>
      </c>
      <c r="S32" s="22">
        <f t="shared" si="6"/>
        <v>283</v>
      </c>
      <c r="T32" s="22">
        <f t="shared" si="6"/>
        <v>1376</v>
      </c>
      <c r="U32" s="22">
        <f t="shared" si="6"/>
        <v>91</v>
      </c>
      <c r="V32" s="23">
        <f t="shared" si="6"/>
        <v>18359.405000000002</v>
      </c>
    </row>
    <row r="33" spans="1:22" ht="13.5" customHeight="1">
      <c r="A33" s="17" t="s">
        <v>2</v>
      </c>
      <c r="B33" s="22">
        <f aca="true" t="shared" si="7" ref="B33:V33">B16+B18+B22+B25+B30</f>
        <v>1541</v>
      </c>
      <c r="C33" s="22">
        <f t="shared" si="7"/>
        <v>4</v>
      </c>
      <c r="D33" s="22">
        <f t="shared" si="7"/>
        <v>91.675</v>
      </c>
      <c r="E33" s="22">
        <f t="shared" si="7"/>
        <v>31</v>
      </c>
      <c r="F33" s="22">
        <f t="shared" si="7"/>
        <v>52</v>
      </c>
      <c r="G33" s="22">
        <f t="shared" si="7"/>
        <v>110</v>
      </c>
      <c r="H33" s="22">
        <f t="shared" si="7"/>
        <v>5</v>
      </c>
      <c r="I33" s="22">
        <f t="shared" si="7"/>
        <v>3</v>
      </c>
      <c r="J33" s="22">
        <f t="shared" si="7"/>
        <v>27</v>
      </c>
      <c r="K33" s="22">
        <f t="shared" si="7"/>
        <v>35</v>
      </c>
      <c r="L33" s="22">
        <f t="shared" si="7"/>
        <v>6.41</v>
      </c>
      <c r="M33" s="22">
        <f t="shared" si="7"/>
        <v>361</v>
      </c>
      <c r="N33" s="22">
        <f t="shared" si="7"/>
        <v>1</v>
      </c>
      <c r="O33" s="22">
        <f t="shared" si="7"/>
        <v>6</v>
      </c>
      <c r="P33" s="22">
        <f t="shared" si="7"/>
        <v>55</v>
      </c>
      <c r="Q33" s="22">
        <f t="shared" si="7"/>
        <v>152</v>
      </c>
      <c r="R33" s="22">
        <f t="shared" si="7"/>
        <v>15</v>
      </c>
      <c r="S33" s="22">
        <f t="shared" si="7"/>
        <v>18</v>
      </c>
      <c r="T33" s="22">
        <f t="shared" si="7"/>
        <v>131</v>
      </c>
      <c r="U33" s="22">
        <f t="shared" si="7"/>
        <v>14</v>
      </c>
      <c r="V33" s="23">
        <f t="shared" si="7"/>
        <v>2659.085</v>
      </c>
    </row>
    <row r="34" spans="1:22" ht="13.5" customHeight="1" thickBot="1">
      <c r="A34" s="18" t="s">
        <v>3</v>
      </c>
      <c r="B34" s="30">
        <f aca="true" t="shared" si="8" ref="B34:V34">+B32+B33</f>
        <v>7100</v>
      </c>
      <c r="C34" s="30">
        <f t="shared" si="8"/>
        <v>46</v>
      </c>
      <c r="D34" s="30">
        <f t="shared" si="8"/>
        <v>757.8919999999999</v>
      </c>
      <c r="E34" s="30">
        <f t="shared" si="8"/>
        <v>655.031</v>
      </c>
      <c r="F34" s="30">
        <f t="shared" si="8"/>
        <v>881</v>
      </c>
      <c r="G34" s="30">
        <f t="shared" si="8"/>
        <v>1696</v>
      </c>
      <c r="H34" s="30">
        <f t="shared" si="8"/>
        <v>22.666</v>
      </c>
      <c r="I34" s="30">
        <f t="shared" si="8"/>
        <v>33</v>
      </c>
      <c r="J34" s="30">
        <f t="shared" si="8"/>
        <v>144</v>
      </c>
      <c r="K34" s="30">
        <f t="shared" si="8"/>
        <v>806.634</v>
      </c>
      <c r="L34" s="30">
        <f t="shared" si="8"/>
        <v>57.74000000000001</v>
      </c>
      <c r="M34" s="30">
        <f t="shared" si="8"/>
        <v>2221</v>
      </c>
      <c r="N34" s="30">
        <f t="shared" si="8"/>
        <v>32</v>
      </c>
      <c r="O34" s="30">
        <f t="shared" si="8"/>
        <v>134</v>
      </c>
      <c r="P34" s="30">
        <f t="shared" si="8"/>
        <v>903</v>
      </c>
      <c r="Q34" s="30">
        <f t="shared" si="8"/>
        <v>3419.527</v>
      </c>
      <c r="R34" s="30">
        <f t="shared" si="8"/>
        <v>196</v>
      </c>
      <c r="S34" s="30">
        <f t="shared" si="8"/>
        <v>301</v>
      </c>
      <c r="T34" s="30">
        <f t="shared" si="8"/>
        <v>1507</v>
      </c>
      <c r="U34" s="30">
        <f t="shared" si="8"/>
        <v>105</v>
      </c>
      <c r="V34" s="31">
        <f t="shared" si="8"/>
        <v>21018.49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10" width="20.625" style="88" customWidth="1"/>
    <col min="11" max="11" width="16.625" style="88" customWidth="1"/>
    <col min="12" max="16384" width="9.00390625" style="88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4"/>
    </row>
    <row r="3" spans="1:11" ht="13.5" customHeight="1">
      <c r="A3" s="5" t="s">
        <v>88</v>
      </c>
      <c r="B3" s="2"/>
      <c r="C3" s="6"/>
      <c r="D3" s="6"/>
      <c r="E3" s="6"/>
      <c r="F3" s="6"/>
      <c r="G3" s="6"/>
      <c r="H3" s="6"/>
      <c r="I3" s="6"/>
      <c r="J3" s="6"/>
      <c r="K3" s="4"/>
    </row>
    <row r="4" spans="1:11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2"/>
    </row>
    <row r="6" spans="1:11" ht="13.5" customHeight="1" thickBot="1">
      <c r="A6" s="13" t="s">
        <v>6</v>
      </c>
      <c r="B6" s="14" t="s">
        <v>156</v>
      </c>
      <c r="C6" s="15" t="s">
        <v>157</v>
      </c>
      <c r="D6" s="15" t="s">
        <v>158</v>
      </c>
      <c r="E6" s="15" t="s">
        <v>159</v>
      </c>
      <c r="F6" s="15" t="s">
        <v>160</v>
      </c>
      <c r="G6" s="15" t="s">
        <v>161</v>
      </c>
      <c r="H6" s="15" t="s">
        <v>162</v>
      </c>
      <c r="I6" s="15" t="s">
        <v>163</v>
      </c>
      <c r="J6" s="15" t="s">
        <v>164</v>
      </c>
      <c r="K6" s="16" t="s">
        <v>7</v>
      </c>
    </row>
    <row r="7" spans="1:11" ht="13.5" customHeight="1" thickTop="1">
      <c r="A7" s="17" t="s">
        <v>19</v>
      </c>
      <c r="B7" s="22">
        <v>15</v>
      </c>
      <c r="C7" s="22">
        <v>2</v>
      </c>
      <c r="D7" s="22">
        <v>0</v>
      </c>
      <c r="E7" s="22">
        <v>0</v>
      </c>
      <c r="F7" s="22">
        <v>1</v>
      </c>
      <c r="G7" s="22">
        <v>1</v>
      </c>
      <c r="H7" s="22">
        <v>1</v>
      </c>
      <c r="I7" s="22">
        <v>1</v>
      </c>
      <c r="J7" s="22">
        <v>60</v>
      </c>
      <c r="K7" s="23">
        <f aca="true" t="shared" si="0" ref="K7:K15">SUM(B7:J7)</f>
        <v>81</v>
      </c>
    </row>
    <row r="8" spans="1:11" ht="13.5" customHeight="1">
      <c r="A8" s="17" t="s">
        <v>20</v>
      </c>
      <c r="B8" s="22">
        <v>4</v>
      </c>
      <c r="C8" s="22">
        <v>1</v>
      </c>
      <c r="D8" s="22">
        <v>1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4</v>
      </c>
      <c r="K8" s="23">
        <f t="shared" si="0"/>
        <v>11</v>
      </c>
    </row>
    <row r="9" spans="1:11" ht="13.5" customHeight="1">
      <c r="A9" s="17" t="s">
        <v>21</v>
      </c>
      <c r="B9" s="22">
        <v>11</v>
      </c>
      <c r="C9" s="22">
        <v>2</v>
      </c>
      <c r="D9" s="22">
        <v>1</v>
      </c>
      <c r="E9" s="22">
        <v>1.021</v>
      </c>
      <c r="F9" s="22">
        <v>0</v>
      </c>
      <c r="G9" s="22">
        <v>1</v>
      </c>
      <c r="H9" s="22">
        <v>1</v>
      </c>
      <c r="I9" s="22">
        <v>0</v>
      </c>
      <c r="J9" s="22">
        <v>41</v>
      </c>
      <c r="K9" s="23">
        <f t="shared" si="0"/>
        <v>58.021</v>
      </c>
    </row>
    <row r="10" spans="1:11" ht="13.5" customHeight="1">
      <c r="A10" s="17" t="s">
        <v>22</v>
      </c>
      <c r="B10" s="22">
        <v>2</v>
      </c>
      <c r="C10" s="22">
        <v>1</v>
      </c>
      <c r="D10" s="22">
        <v>0</v>
      </c>
      <c r="E10" s="22">
        <v>0</v>
      </c>
      <c r="F10" s="22">
        <v>0</v>
      </c>
      <c r="G10" s="22">
        <v>1</v>
      </c>
      <c r="H10" s="22">
        <v>0</v>
      </c>
      <c r="I10" s="22">
        <v>0</v>
      </c>
      <c r="J10" s="22">
        <v>6</v>
      </c>
      <c r="K10" s="23">
        <f t="shared" si="0"/>
        <v>10</v>
      </c>
    </row>
    <row r="11" spans="1:11" ht="13.5" customHeight="1">
      <c r="A11" s="17" t="s">
        <v>23</v>
      </c>
      <c r="B11" s="22">
        <v>1</v>
      </c>
      <c r="C11" s="22">
        <v>2</v>
      </c>
      <c r="D11" s="22">
        <v>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6</v>
      </c>
      <c r="K11" s="23">
        <f t="shared" si="0"/>
        <v>10</v>
      </c>
    </row>
    <row r="12" spans="1:11" ht="13.5" customHeight="1">
      <c r="A12" s="17" t="s">
        <v>24</v>
      </c>
      <c r="B12" s="22">
        <v>2</v>
      </c>
      <c r="C12" s="22">
        <v>1</v>
      </c>
      <c r="D12" s="22">
        <v>0</v>
      </c>
      <c r="E12" s="22">
        <v>0</v>
      </c>
      <c r="F12" s="22">
        <v>0</v>
      </c>
      <c r="G12" s="22">
        <v>1</v>
      </c>
      <c r="H12" s="22">
        <v>0</v>
      </c>
      <c r="I12" s="22">
        <v>0</v>
      </c>
      <c r="J12" s="22">
        <v>8</v>
      </c>
      <c r="K12" s="23">
        <f t="shared" si="0"/>
        <v>12</v>
      </c>
    </row>
    <row r="13" spans="1:11" ht="13.5" customHeight="1">
      <c r="A13" s="17" t="s">
        <v>25</v>
      </c>
      <c r="B13" s="22">
        <v>0</v>
      </c>
      <c r="C13" s="22">
        <v>1</v>
      </c>
      <c r="D13" s="22">
        <v>1</v>
      </c>
      <c r="E13" s="22">
        <v>0</v>
      </c>
      <c r="F13" s="22">
        <v>0</v>
      </c>
      <c r="G13" s="22">
        <v>1</v>
      </c>
      <c r="H13" s="22">
        <v>0</v>
      </c>
      <c r="I13" s="22">
        <v>0</v>
      </c>
      <c r="J13" s="22">
        <v>2</v>
      </c>
      <c r="K13" s="23">
        <f t="shared" si="0"/>
        <v>5</v>
      </c>
    </row>
    <row r="14" spans="1:11" ht="13.5" customHeight="1" thickBot="1">
      <c r="A14" s="13" t="s">
        <v>34</v>
      </c>
      <c r="B14" s="24">
        <v>9</v>
      </c>
      <c r="C14" s="24">
        <v>3</v>
      </c>
      <c r="D14" s="24">
        <v>1</v>
      </c>
      <c r="E14" s="24">
        <v>0</v>
      </c>
      <c r="F14" s="24">
        <v>1</v>
      </c>
      <c r="G14" s="24">
        <v>0</v>
      </c>
      <c r="H14" s="24">
        <v>0</v>
      </c>
      <c r="I14" s="24">
        <v>1</v>
      </c>
      <c r="J14" s="24">
        <v>10</v>
      </c>
      <c r="K14" s="23">
        <f t="shared" si="0"/>
        <v>25</v>
      </c>
    </row>
    <row r="15" spans="1:11" ht="13.5" customHeight="1" thickBot="1" thickTop="1">
      <c r="A15" s="17" t="s">
        <v>35</v>
      </c>
      <c r="B15" s="22">
        <v>8</v>
      </c>
      <c r="C15" s="22">
        <v>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4</v>
      </c>
      <c r="K15" s="29">
        <f t="shared" si="0"/>
        <v>13</v>
      </c>
    </row>
    <row r="16" spans="1:11" ht="13.5" customHeight="1" thickBot="1" thickTop="1">
      <c r="A16" s="19" t="s">
        <v>26</v>
      </c>
      <c r="B16" s="27">
        <f aca="true" t="shared" si="1" ref="B16:K16">SUM(B15:B15)</f>
        <v>8</v>
      </c>
      <c r="C16" s="27">
        <f t="shared" si="1"/>
        <v>1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4</v>
      </c>
      <c r="K16" s="28">
        <f t="shared" si="1"/>
        <v>13</v>
      </c>
    </row>
    <row r="17" spans="1:11" ht="13.5" customHeight="1" thickBot="1" thickTop="1">
      <c r="A17" s="17" t="s">
        <v>84</v>
      </c>
      <c r="B17" s="22">
        <v>3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2</v>
      </c>
      <c r="K17" s="29">
        <f>SUM(B17:J17)</f>
        <v>5</v>
      </c>
    </row>
    <row r="18" spans="1:11" ht="13.5" customHeight="1" thickBot="1" thickTop="1">
      <c r="A18" s="19" t="s">
        <v>36</v>
      </c>
      <c r="B18" s="27">
        <f aca="true" t="shared" si="2" ref="B18:K18">SUM(B17:B17)</f>
        <v>3</v>
      </c>
      <c r="C18" s="27">
        <f t="shared" si="2"/>
        <v>0</v>
      </c>
      <c r="D18" s="27">
        <f t="shared" si="2"/>
        <v>0</v>
      </c>
      <c r="E18" s="27">
        <f t="shared" si="2"/>
        <v>0</v>
      </c>
      <c r="F18" s="27">
        <f t="shared" si="2"/>
        <v>0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2</v>
      </c>
      <c r="K18" s="28">
        <f t="shared" si="2"/>
        <v>5</v>
      </c>
    </row>
    <row r="19" spans="1:11" ht="13.5" customHeight="1" thickTop="1">
      <c r="A19" s="17" t="s">
        <v>39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9">
        <f>SUM(B19:J19)</f>
        <v>0</v>
      </c>
    </row>
    <row r="20" spans="1:11" ht="13.5" customHeight="1">
      <c r="A20" s="17" t="s">
        <v>40</v>
      </c>
      <c r="B20" s="22">
        <v>0</v>
      </c>
      <c r="C20" s="22">
        <v>0</v>
      </c>
      <c r="D20" s="22">
        <v>0</v>
      </c>
      <c r="E20" s="22">
        <v>1.068</v>
      </c>
      <c r="F20" s="22">
        <v>0</v>
      </c>
      <c r="G20" s="22">
        <v>0</v>
      </c>
      <c r="H20" s="22">
        <v>0</v>
      </c>
      <c r="I20" s="22">
        <v>0</v>
      </c>
      <c r="J20" s="22">
        <v>1</v>
      </c>
      <c r="K20" s="26">
        <f>SUM(B20:J20)</f>
        <v>2.068</v>
      </c>
    </row>
    <row r="21" spans="1:11" ht="13.5" customHeight="1" thickBot="1">
      <c r="A21" s="17" t="s">
        <v>52</v>
      </c>
      <c r="B21" s="22">
        <v>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2</v>
      </c>
      <c r="K21" s="26">
        <f>SUM(B21:J21)</f>
        <v>6</v>
      </c>
    </row>
    <row r="22" spans="1:11" ht="13.5" customHeight="1" thickBot="1" thickTop="1">
      <c r="A22" s="19" t="s">
        <v>38</v>
      </c>
      <c r="B22" s="27">
        <f aca="true" t="shared" si="3" ref="B22:K22">SUM(B19:B21)</f>
        <v>4</v>
      </c>
      <c r="C22" s="27">
        <f t="shared" si="3"/>
        <v>0</v>
      </c>
      <c r="D22" s="27">
        <f t="shared" si="3"/>
        <v>0</v>
      </c>
      <c r="E22" s="27">
        <f t="shared" si="3"/>
        <v>1.068</v>
      </c>
      <c r="F22" s="27">
        <f t="shared" si="3"/>
        <v>0</v>
      </c>
      <c r="G22" s="27">
        <f t="shared" si="3"/>
        <v>0</v>
      </c>
      <c r="H22" s="27">
        <f t="shared" si="3"/>
        <v>0</v>
      </c>
      <c r="I22" s="27">
        <f t="shared" si="3"/>
        <v>0</v>
      </c>
      <c r="J22" s="27">
        <f t="shared" si="3"/>
        <v>3</v>
      </c>
      <c r="K22" s="28">
        <f t="shared" si="3"/>
        <v>8.068</v>
      </c>
    </row>
    <row r="23" spans="1:11" ht="13.5" customHeight="1" thickTop="1">
      <c r="A23" s="17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9">
        <f>SUM(B23:J23)</f>
        <v>0</v>
      </c>
    </row>
    <row r="24" spans="1:11" ht="13.5" customHeight="1" thickBot="1">
      <c r="A24" s="13" t="s">
        <v>53</v>
      </c>
      <c r="B24" s="24">
        <v>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1</v>
      </c>
      <c r="K24" s="25">
        <f>SUM(B24:J24)</f>
        <v>2</v>
      </c>
    </row>
    <row r="25" spans="1:11" ht="13.5" customHeight="1" thickBot="1" thickTop="1">
      <c r="A25" s="19" t="s">
        <v>42</v>
      </c>
      <c r="B25" s="27">
        <f aca="true" t="shared" si="4" ref="B25:K25">SUM(B23:B24)</f>
        <v>1</v>
      </c>
      <c r="C25" s="27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1</v>
      </c>
      <c r="K25" s="28">
        <f t="shared" si="4"/>
        <v>2</v>
      </c>
    </row>
    <row r="26" spans="1:11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1</v>
      </c>
      <c r="K26" s="29">
        <f>SUM(B26:J26)</f>
        <v>1</v>
      </c>
    </row>
    <row r="27" spans="1:11" ht="13.5" customHeight="1">
      <c r="A27" s="17" t="s">
        <v>46</v>
      </c>
      <c r="B27" s="22">
        <v>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1</v>
      </c>
      <c r="K27" s="26">
        <f>SUM(B27:J27)</f>
        <v>3</v>
      </c>
    </row>
    <row r="28" spans="1:11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6">
        <f>SUM(B28:J28)</f>
        <v>0</v>
      </c>
    </row>
    <row r="29" spans="1:11" ht="13.5" customHeight="1" thickBot="1">
      <c r="A29" s="17" t="s">
        <v>54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1</v>
      </c>
      <c r="I29" s="22">
        <v>0</v>
      </c>
      <c r="J29" s="22">
        <v>8</v>
      </c>
      <c r="K29" s="26">
        <f>SUM(B29:J29)</f>
        <v>9</v>
      </c>
    </row>
    <row r="30" spans="1:11" ht="13.5" customHeight="1" thickBot="1" thickTop="1">
      <c r="A30" s="19" t="s">
        <v>27</v>
      </c>
      <c r="B30" s="27">
        <f aca="true" t="shared" si="5" ref="B30:K30">SUM(B26:B29)</f>
        <v>2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1</v>
      </c>
      <c r="I30" s="27">
        <f t="shared" si="5"/>
        <v>0</v>
      </c>
      <c r="J30" s="27">
        <f t="shared" si="5"/>
        <v>10</v>
      </c>
      <c r="K30" s="28">
        <f t="shared" si="5"/>
        <v>13</v>
      </c>
    </row>
    <row r="31" spans="1:11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3.5" customHeight="1">
      <c r="A32" s="17" t="s">
        <v>1</v>
      </c>
      <c r="B32" s="22">
        <f aca="true" t="shared" si="6" ref="B32:K32">SUM(B7:B14)</f>
        <v>44</v>
      </c>
      <c r="C32" s="22">
        <f t="shared" si="6"/>
        <v>13</v>
      </c>
      <c r="D32" s="22">
        <f t="shared" si="6"/>
        <v>5</v>
      </c>
      <c r="E32" s="22">
        <f t="shared" si="6"/>
        <v>1.021</v>
      </c>
      <c r="F32" s="22">
        <f t="shared" si="6"/>
        <v>3</v>
      </c>
      <c r="G32" s="22">
        <f t="shared" si="6"/>
        <v>5</v>
      </c>
      <c r="H32" s="22">
        <f t="shared" si="6"/>
        <v>2</v>
      </c>
      <c r="I32" s="22">
        <f t="shared" si="6"/>
        <v>2</v>
      </c>
      <c r="J32" s="22">
        <f t="shared" si="6"/>
        <v>137</v>
      </c>
      <c r="K32" s="23">
        <f t="shared" si="6"/>
        <v>212.02100000000002</v>
      </c>
    </row>
    <row r="33" spans="1:11" ht="13.5" customHeight="1">
      <c r="A33" s="17" t="s">
        <v>2</v>
      </c>
      <c r="B33" s="22">
        <f aca="true" t="shared" si="7" ref="B33:K33">B16+B18+B22+B25+B30</f>
        <v>18</v>
      </c>
      <c r="C33" s="22">
        <f t="shared" si="7"/>
        <v>1</v>
      </c>
      <c r="D33" s="22">
        <f t="shared" si="7"/>
        <v>0</v>
      </c>
      <c r="E33" s="22">
        <f t="shared" si="7"/>
        <v>1.068</v>
      </c>
      <c r="F33" s="22">
        <f t="shared" si="7"/>
        <v>0</v>
      </c>
      <c r="G33" s="22">
        <f t="shared" si="7"/>
        <v>0</v>
      </c>
      <c r="H33" s="22">
        <f t="shared" si="7"/>
        <v>1</v>
      </c>
      <c r="I33" s="22">
        <f t="shared" si="7"/>
        <v>0</v>
      </c>
      <c r="J33" s="22">
        <f t="shared" si="7"/>
        <v>20</v>
      </c>
      <c r="K33" s="23">
        <f t="shared" si="7"/>
        <v>41.068</v>
      </c>
    </row>
    <row r="34" spans="1:11" ht="13.5" customHeight="1" thickBot="1">
      <c r="A34" s="18" t="s">
        <v>3</v>
      </c>
      <c r="B34" s="30">
        <f aca="true" t="shared" si="8" ref="B34:K34">+B32+B33</f>
        <v>62</v>
      </c>
      <c r="C34" s="30">
        <f t="shared" si="8"/>
        <v>14</v>
      </c>
      <c r="D34" s="30">
        <f t="shared" si="8"/>
        <v>5</v>
      </c>
      <c r="E34" s="30">
        <f t="shared" si="8"/>
        <v>2.089</v>
      </c>
      <c r="F34" s="30">
        <f t="shared" si="8"/>
        <v>3</v>
      </c>
      <c r="G34" s="30">
        <f t="shared" si="8"/>
        <v>5</v>
      </c>
      <c r="H34" s="30">
        <f t="shared" si="8"/>
        <v>3</v>
      </c>
      <c r="I34" s="30">
        <f t="shared" si="8"/>
        <v>2</v>
      </c>
      <c r="J34" s="30">
        <f t="shared" si="8"/>
        <v>157</v>
      </c>
      <c r="K34" s="31">
        <f t="shared" si="8"/>
        <v>253.089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5" width="20.625" style="88" customWidth="1"/>
    <col min="6" max="6" width="16.625" style="88" customWidth="1"/>
    <col min="7" max="16384" width="9.00390625" style="88" customWidth="1"/>
  </cols>
  <sheetData>
    <row r="1" spans="1:6" ht="13.5" customHeight="1">
      <c r="A1" s="1" t="s">
        <v>4</v>
      </c>
      <c r="B1" s="2"/>
      <c r="C1" s="3"/>
      <c r="D1" s="3"/>
      <c r="E1" s="3"/>
      <c r="F1" s="4"/>
    </row>
    <row r="2" spans="1:6" ht="13.5" customHeight="1">
      <c r="A2" s="5" t="s">
        <v>18</v>
      </c>
      <c r="B2" s="2"/>
      <c r="C2" s="6"/>
      <c r="D2" s="6"/>
      <c r="E2" s="6"/>
      <c r="F2" s="4"/>
    </row>
    <row r="3" spans="1:6" ht="13.5" customHeight="1">
      <c r="A3" s="5" t="s">
        <v>89</v>
      </c>
      <c r="B3" s="2"/>
      <c r="C3" s="6"/>
      <c r="D3" s="6"/>
      <c r="E3" s="6"/>
      <c r="F3" s="4"/>
    </row>
    <row r="4" spans="1:6" ht="13.5" customHeight="1" thickBot="1">
      <c r="A4" s="7" t="s">
        <v>18</v>
      </c>
      <c r="B4" s="8"/>
      <c r="C4" s="3"/>
      <c r="D4" s="3"/>
      <c r="E4" s="3"/>
      <c r="F4" s="4"/>
    </row>
    <row r="5" spans="1:6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2"/>
    </row>
    <row r="6" spans="1:6" ht="13.5" customHeight="1" thickBot="1">
      <c r="A6" s="13" t="s">
        <v>6</v>
      </c>
      <c r="B6" s="14" t="s">
        <v>165</v>
      </c>
      <c r="C6" s="15" t="s">
        <v>166</v>
      </c>
      <c r="D6" s="15" t="s">
        <v>167</v>
      </c>
      <c r="E6" s="15" t="s">
        <v>168</v>
      </c>
      <c r="F6" s="16" t="s">
        <v>7</v>
      </c>
    </row>
    <row r="7" spans="1:6" ht="13.5" customHeight="1" thickTop="1">
      <c r="A7" s="17" t="s">
        <v>19</v>
      </c>
      <c r="B7" s="22">
        <v>123</v>
      </c>
      <c r="C7" s="22">
        <v>32</v>
      </c>
      <c r="D7" s="22">
        <v>15</v>
      </c>
      <c r="E7" s="22">
        <v>62</v>
      </c>
      <c r="F7" s="23">
        <f aca="true" t="shared" si="0" ref="F7:F15">SUM(B7:E7)</f>
        <v>232</v>
      </c>
    </row>
    <row r="8" spans="1:6" ht="13.5" customHeight="1">
      <c r="A8" s="17" t="s">
        <v>20</v>
      </c>
      <c r="B8" s="22">
        <v>70</v>
      </c>
      <c r="C8" s="22">
        <v>26</v>
      </c>
      <c r="D8" s="22">
        <v>3</v>
      </c>
      <c r="E8" s="22">
        <v>19</v>
      </c>
      <c r="F8" s="23">
        <f t="shared" si="0"/>
        <v>118</v>
      </c>
    </row>
    <row r="9" spans="1:6" ht="13.5" customHeight="1">
      <c r="A9" s="17" t="s">
        <v>21</v>
      </c>
      <c r="B9" s="22">
        <v>85</v>
      </c>
      <c r="C9" s="22">
        <v>24</v>
      </c>
      <c r="D9" s="22">
        <v>11</v>
      </c>
      <c r="E9" s="22">
        <v>45</v>
      </c>
      <c r="F9" s="23">
        <f t="shared" si="0"/>
        <v>165</v>
      </c>
    </row>
    <row r="10" spans="1:6" ht="13.5" customHeight="1">
      <c r="A10" s="17" t="s">
        <v>22</v>
      </c>
      <c r="B10" s="22">
        <v>634</v>
      </c>
      <c r="C10" s="22">
        <v>12</v>
      </c>
      <c r="D10" s="22">
        <v>1</v>
      </c>
      <c r="E10" s="22">
        <v>26</v>
      </c>
      <c r="F10" s="23">
        <f t="shared" si="0"/>
        <v>673</v>
      </c>
    </row>
    <row r="11" spans="1:6" ht="13.5" customHeight="1">
      <c r="A11" s="17" t="s">
        <v>23</v>
      </c>
      <c r="B11" s="22">
        <v>136</v>
      </c>
      <c r="C11" s="22">
        <v>8</v>
      </c>
      <c r="D11" s="22">
        <v>2</v>
      </c>
      <c r="E11" s="22">
        <v>13</v>
      </c>
      <c r="F11" s="23">
        <f t="shared" si="0"/>
        <v>159</v>
      </c>
    </row>
    <row r="12" spans="1:6" ht="13.5" customHeight="1">
      <c r="A12" s="17" t="s">
        <v>24</v>
      </c>
      <c r="B12" s="22">
        <v>10</v>
      </c>
      <c r="C12" s="22">
        <v>11</v>
      </c>
      <c r="D12" s="22">
        <v>1</v>
      </c>
      <c r="E12" s="22">
        <v>20</v>
      </c>
      <c r="F12" s="23">
        <f t="shared" si="0"/>
        <v>42</v>
      </c>
    </row>
    <row r="13" spans="1:6" ht="13.5" customHeight="1">
      <c r="A13" s="17" t="s">
        <v>25</v>
      </c>
      <c r="B13" s="22">
        <v>37</v>
      </c>
      <c r="C13" s="22">
        <v>17</v>
      </c>
      <c r="D13" s="22">
        <v>1</v>
      </c>
      <c r="E13" s="22">
        <v>19</v>
      </c>
      <c r="F13" s="23">
        <f t="shared" si="0"/>
        <v>74</v>
      </c>
    </row>
    <row r="14" spans="1:6" ht="13.5" customHeight="1" thickBot="1">
      <c r="A14" s="13" t="s">
        <v>34</v>
      </c>
      <c r="B14" s="24">
        <v>144</v>
      </c>
      <c r="C14" s="24">
        <v>13</v>
      </c>
      <c r="D14" s="24">
        <v>3</v>
      </c>
      <c r="E14" s="24">
        <v>16</v>
      </c>
      <c r="F14" s="23">
        <f t="shared" si="0"/>
        <v>176</v>
      </c>
    </row>
    <row r="15" spans="1:6" ht="13.5" customHeight="1" thickBot="1" thickTop="1">
      <c r="A15" s="17" t="s">
        <v>35</v>
      </c>
      <c r="B15" s="22">
        <v>12</v>
      </c>
      <c r="C15" s="22">
        <v>2</v>
      </c>
      <c r="D15" s="22">
        <v>0</v>
      </c>
      <c r="E15" s="22">
        <v>7</v>
      </c>
      <c r="F15" s="29">
        <f t="shared" si="0"/>
        <v>21</v>
      </c>
    </row>
    <row r="16" spans="1:6" ht="13.5" customHeight="1" thickBot="1" thickTop="1">
      <c r="A16" s="19" t="s">
        <v>26</v>
      </c>
      <c r="B16" s="27">
        <f>SUM(B15:B15)</f>
        <v>12</v>
      </c>
      <c r="C16" s="27">
        <f>SUM(C15:C15)</f>
        <v>2</v>
      </c>
      <c r="D16" s="27">
        <f>SUM(D15:D15)</f>
        <v>0</v>
      </c>
      <c r="E16" s="27">
        <f>SUM(E15:E15)</f>
        <v>7</v>
      </c>
      <c r="F16" s="28">
        <f>SUM(F15:F15)</f>
        <v>21</v>
      </c>
    </row>
    <row r="17" spans="1:6" ht="13.5" customHeight="1" thickBot="1" thickTop="1">
      <c r="A17" s="17" t="s">
        <v>85</v>
      </c>
      <c r="B17" s="22">
        <v>2</v>
      </c>
      <c r="C17" s="22">
        <v>1</v>
      </c>
      <c r="D17" s="22">
        <v>0</v>
      </c>
      <c r="E17" s="22">
        <v>5</v>
      </c>
      <c r="F17" s="29">
        <f>SUM(B17:E17)</f>
        <v>8</v>
      </c>
    </row>
    <row r="18" spans="1:6" ht="13.5" customHeight="1" thickBot="1" thickTop="1">
      <c r="A18" s="19" t="s">
        <v>36</v>
      </c>
      <c r="B18" s="27">
        <f>SUM(B17:B17)</f>
        <v>2</v>
      </c>
      <c r="C18" s="27">
        <f>SUM(C17:C17)</f>
        <v>1</v>
      </c>
      <c r="D18" s="27">
        <f>SUM(D17:D17)</f>
        <v>0</v>
      </c>
      <c r="E18" s="27">
        <f>SUM(E17:E17)</f>
        <v>5</v>
      </c>
      <c r="F18" s="28">
        <f>SUM(F17:F17)</f>
        <v>8</v>
      </c>
    </row>
    <row r="19" spans="1:6" ht="13.5" customHeight="1" thickTop="1">
      <c r="A19" s="17" t="s">
        <v>39</v>
      </c>
      <c r="B19" s="22">
        <v>4</v>
      </c>
      <c r="C19" s="22">
        <v>0</v>
      </c>
      <c r="D19" s="22">
        <v>0</v>
      </c>
      <c r="E19" s="22">
        <v>1</v>
      </c>
      <c r="F19" s="29">
        <f>SUM(B19:E19)</f>
        <v>5</v>
      </c>
    </row>
    <row r="20" spans="1:6" ht="13.5" customHeight="1">
      <c r="A20" s="17" t="s">
        <v>40</v>
      </c>
      <c r="B20" s="22">
        <v>5</v>
      </c>
      <c r="C20" s="22">
        <v>1</v>
      </c>
      <c r="D20" s="22">
        <v>0</v>
      </c>
      <c r="E20" s="22">
        <v>4</v>
      </c>
      <c r="F20" s="26">
        <f>SUM(B20:E20)</f>
        <v>10</v>
      </c>
    </row>
    <row r="21" spans="1:6" ht="13.5" customHeight="1" thickBot="1">
      <c r="A21" s="17" t="s">
        <v>52</v>
      </c>
      <c r="B21" s="22">
        <v>18</v>
      </c>
      <c r="C21" s="22">
        <v>4</v>
      </c>
      <c r="D21" s="22">
        <v>0</v>
      </c>
      <c r="E21" s="22">
        <v>3</v>
      </c>
      <c r="F21" s="26">
        <f>SUM(B21:E21)</f>
        <v>25</v>
      </c>
    </row>
    <row r="22" spans="1:6" ht="13.5" customHeight="1" thickBot="1" thickTop="1">
      <c r="A22" s="19" t="s">
        <v>38</v>
      </c>
      <c r="B22" s="27">
        <f>SUM(B19:B21)</f>
        <v>27</v>
      </c>
      <c r="C22" s="27">
        <f>SUM(C19:C21)</f>
        <v>5</v>
      </c>
      <c r="D22" s="27">
        <f>SUM(D19:D21)</f>
        <v>0</v>
      </c>
      <c r="E22" s="27">
        <f>SUM(E19:E21)</f>
        <v>8</v>
      </c>
      <c r="F22" s="28">
        <f>SUM(F19:F21)</f>
        <v>40</v>
      </c>
    </row>
    <row r="23" spans="1:6" ht="13.5" customHeight="1" thickTop="1">
      <c r="A23" s="17" t="s">
        <v>43</v>
      </c>
      <c r="B23" s="22">
        <v>41</v>
      </c>
      <c r="C23" s="22">
        <v>1</v>
      </c>
      <c r="D23" s="22">
        <v>0</v>
      </c>
      <c r="E23" s="22">
        <v>2</v>
      </c>
      <c r="F23" s="29">
        <f>SUM(B23:E23)</f>
        <v>44</v>
      </c>
    </row>
    <row r="24" spans="1:6" ht="13.5" customHeight="1" thickBot="1">
      <c r="A24" s="13" t="s">
        <v>53</v>
      </c>
      <c r="B24" s="24">
        <v>50</v>
      </c>
      <c r="C24" s="24">
        <v>2</v>
      </c>
      <c r="D24" s="24">
        <v>2</v>
      </c>
      <c r="E24" s="24">
        <v>6</v>
      </c>
      <c r="F24" s="25">
        <f>SUM(B24:E24)</f>
        <v>60</v>
      </c>
    </row>
    <row r="25" spans="1:6" ht="13.5" customHeight="1" thickBot="1" thickTop="1">
      <c r="A25" s="19" t="s">
        <v>42</v>
      </c>
      <c r="B25" s="27">
        <f>SUM(B23:B24)</f>
        <v>91</v>
      </c>
      <c r="C25" s="27">
        <f>SUM(C23:C24)</f>
        <v>3</v>
      </c>
      <c r="D25" s="27">
        <f>SUM(D23:D24)</f>
        <v>2</v>
      </c>
      <c r="E25" s="27">
        <f>SUM(E23:E24)</f>
        <v>8</v>
      </c>
      <c r="F25" s="28">
        <f>SUM(F23:F24)</f>
        <v>104</v>
      </c>
    </row>
    <row r="26" spans="1:6" ht="13.5" customHeight="1" thickTop="1">
      <c r="A26" s="17" t="s">
        <v>45</v>
      </c>
      <c r="B26" s="22">
        <v>4</v>
      </c>
      <c r="C26" s="22">
        <v>0</v>
      </c>
      <c r="D26" s="22">
        <v>1</v>
      </c>
      <c r="E26" s="22">
        <v>6</v>
      </c>
      <c r="F26" s="29">
        <f>SUM(B26:E26)</f>
        <v>11</v>
      </c>
    </row>
    <row r="27" spans="1:6" ht="13.5" customHeight="1">
      <c r="A27" s="17" t="s">
        <v>46</v>
      </c>
      <c r="B27" s="22">
        <v>4</v>
      </c>
      <c r="C27" s="22">
        <v>0</v>
      </c>
      <c r="D27" s="22">
        <v>0</v>
      </c>
      <c r="E27" s="22">
        <v>2</v>
      </c>
      <c r="F27" s="26">
        <f>SUM(B27:E27)</f>
        <v>6</v>
      </c>
    </row>
    <row r="28" spans="1:6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6">
        <f>SUM(B28:E28)</f>
        <v>0</v>
      </c>
    </row>
    <row r="29" spans="1:6" ht="13.5" customHeight="1" thickBot="1">
      <c r="A29" s="17" t="s">
        <v>54</v>
      </c>
      <c r="B29" s="22">
        <v>9</v>
      </c>
      <c r="C29" s="22">
        <v>5</v>
      </c>
      <c r="D29" s="22">
        <v>1</v>
      </c>
      <c r="E29" s="22">
        <v>7</v>
      </c>
      <c r="F29" s="26">
        <f>SUM(B29:E29)</f>
        <v>22</v>
      </c>
    </row>
    <row r="30" spans="1:6" ht="13.5" customHeight="1" thickBot="1" thickTop="1">
      <c r="A30" s="19" t="s">
        <v>27</v>
      </c>
      <c r="B30" s="27">
        <f>SUM(B26:B29)</f>
        <v>17</v>
      </c>
      <c r="C30" s="27">
        <f>SUM(C26:C29)</f>
        <v>5</v>
      </c>
      <c r="D30" s="27">
        <f>SUM(D26:D29)</f>
        <v>2</v>
      </c>
      <c r="E30" s="27">
        <f>SUM(E26:E29)</f>
        <v>15</v>
      </c>
      <c r="F30" s="28">
        <f>SUM(F26:F29)</f>
        <v>39</v>
      </c>
    </row>
    <row r="31" spans="1:6" ht="13.5" customHeight="1" thickTop="1">
      <c r="A31" s="17" t="s">
        <v>0</v>
      </c>
      <c r="B31" s="22"/>
      <c r="C31" s="22"/>
      <c r="D31" s="22"/>
      <c r="E31" s="22"/>
      <c r="F31" s="23"/>
    </row>
    <row r="32" spans="1:6" ht="13.5" customHeight="1">
      <c r="A32" s="17" t="s">
        <v>1</v>
      </c>
      <c r="B32" s="22">
        <f>SUM(B7:B14)</f>
        <v>1239</v>
      </c>
      <c r="C32" s="22">
        <f>SUM(C7:C14)</f>
        <v>143</v>
      </c>
      <c r="D32" s="22">
        <f>SUM(D7:D14)</f>
        <v>37</v>
      </c>
      <c r="E32" s="22">
        <f>SUM(E7:E14)</f>
        <v>220</v>
      </c>
      <c r="F32" s="23">
        <f>SUM(F7:F14)</f>
        <v>1639</v>
      </c>
    </row>
    <row r="33" spans="1:6" ht="13.5" customHeight="1">
      <c r="A33" s="17" t="s">
        <v>2</v>
      </c>
      <c r="B33" s="22">
        <f>B16+B18+B22+B25+B30</f>
        <v>149</v>
      </c>
      <c r="C33" s="22">
        <f>C16+C18+C22+C25+C30</f>
        <v>16</v>
      </c>
      <c r="D33" s="22">
        <f>D16+D18+D22+D25+D30</f>
        <v>4</v>
      </c>
      <c r="E33" s="22">
        <f>E16+E18+E22+E25+E30</f>
        <v>43</v>
      </c>
      <c r="F33" s="23">
        <f>F16+F18+F22+F25+F30</f>
        <v>212</v>
      </c>
    </row>
    <row r="34" spans="1:6" ht="13.5" customHeight="1" thickBot="1">
      <c r="A34" s="18" t="s">
        <v>3</v>
      </c>
      <c r="B34" s="30">
        <f>+B32+B33</f>
        <v>1388</v>
      </c>
      <c r="C34" s="30">
        <f>+C32+C33</f>
        <v>159</v>
      </c>
      <c r="D34" s="30">
        <f>+D32+D33</f>
        <v>41</v>
      </c>
      <c r="E34" s="30">
        <f>+E32+E33</f>
        <v>263</v>
      </c>
      <c r="F34" s="31">
        <f>+F32+F33</f>
        <v>1851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7" width="20.625" style="88" customWidth="1"/>
    <col min="8" max="8" width="16.625" style="88" customWidth="1"/>
    <col min="9" max="16384" width="9.00390625" style="88" customWidth="1"/>
  </cols>
  <sheetData>
    <row r="1" spans="1:8" ht="13.5" customHeight="1">
      <c r="A1" s="1" t="s">
        <v>4</v>
      </c>
      <c r="B1" s="2"/>
      <c r="C1" s="3"/>
      <c r="D1" s="3"/>
      <c r="E1" s="3"/>
      <c r="F1" s="3"/>
      <c r="G1" s="3"/>
      <c r="H1" s="4"/>
    </row>
    <row r="2" spans="1:8" ht="13.5" customHeight="1">
      <c r="A2" s="5" t="s">
        <v>18</v>
      </c>
      <c r="B2" s="2"/>
      <c r="C2" s="6"/>
      <c r="D2" s="6"/>
      <c r="E2" s="6"/>
      <c r="F2" s="6"/>
      <c r="G2" s="6"/>
      <c r="H2" s="4"/>
    </row>
    <row r="3" spans="1:8" ht="13.5" customHeight="1">
      <c r="A3" s="5" t="s">
        <v>90</v>
      </c>
      <c r="B3" s="2"/>
      <c r="C3" s="6"/>
      <c r="D3" s="6"/>
      <c r="E3" s="6"/>
      <c r="F3" s="6"/>
      <c r="G3" s="6"/>
      <c r="H3" s="4"/>
    </row>
    <row r="4" spans="1:8" ht="13.5" customHeight="1" thickBot="1">
      <c r="A4" s="7" t="s">
        <v>18</v>
      </c>
      <c r="B4" s="8"/>
      <c r="C4" s="3"/>
      <c r="D4" s="3"/>
      <c r="E4" s="3"/>
      <c r="F4" s="3"/>
      <c r="G4" s="3"/>
      <c r="H4" s="4"/>
    </row>
    <row r="5" spans="1:8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2"/>
    </row>
    <row r="6" spans="1:8" ht="13.5" customHeight="1" thickBot="1">
      <c r="A6" s="13" t="s">
        <v>6</v>
      </c>
      <c r="B6" s="14" t="s">
        <v>169</v>
      </c>
      <c r="C6" s="15" t="s">
        <v>170</v>
      </c>
      <c r="D6" s="15" t="s">
        <v>171</v>
      </c>
      <c r="E6" s="15" t="s">
        <v>172</v>
      </c>
      <c r="F6" s="15" t="s">
        <v>173</v>
      </c>
      <c r="G6" s="15" t="s">
        <v>174</v>
      </c>
      <c r="H6" s="16" t="s">
        <v>7</v>
      </c>
    </row>
    <row r="7" spans="1:8" ht="13.5" customHeight="1" thickTop="1">
      <c r="A7" s="17" t="s">
        <v>19</v>
      </c>
      <c r="B7" s="22">
        <v>11</v>
      </c>
      <c r="C7" s="22">
        <v>7</v>
      </c>
      <c r="D7" s="22">
        <v>15</v>
      </c>
      <c r="E7" s="22">
        <v>18</v>
      </c>
      <c r="F7" s="22">
        <v>22</v>
      </c>
      <c r="G7" s="22">
        <v>38.153</v>
      </c>
      <c r="H7" s="23">
        <f aca="true" t="shared" si="0" ref="H7:H15">SUM(B7:G7)</f>
        <v>111.15299999999999</v>
      </c>
    </row>
    <row r="8" spans="1:8" ht="13.5" customHeight="1">
      <c r="A8" s="17" t="s">
        <v>20</v>
      </c>
      <c r="B8" s="22">
        <v>1</v>
      </c>
      <c r="C8" s="22">
        <v>0</v>
      </c>
      <c r="D8" s="22">
        <v>4</v>
      </c>
      <c r="E8" s="22">
        <v>6</v>
      </c>
      <c r="F8" s="22">
        <v>5</v>
      </c>
      <c r="G8" s="22">
        <v>9</v>
      </c>
      <c r="H8" s="23">
        <f t="shared" si="0"/>
        <v>25</v>
      </c>
    </row>
    <row r="9" spans="1:8" ht="13.5" customHeight="1">
      <c r="A9" s="17" t="s">
        <v>21</v>
      </c>
      <c r="B9" s="22">
        <v>7</v>
      </c>
      <c r="C9" s="22">
        <v>1</v>
      </c>
      <c r="D9" s="22">
        <v>12</v>
      </c>
      <c r="E9" s="22">
        <v>9</v>
      </c>
      <c r="F9" s="22">
        <v>7</v>
      </c>
      <c r="G9" s="22">
        <v>25</v>
      </c>
      <c r="H9" s="23">
        <f t="shared" si="0"/>
        <v>61</v>
      </c>
    </row>
    <row r="10" spans="1:8" ht="13.5" customHeight="1">
      <c r="A10" s="17" t="s">
        <v>22</v>
      </c>
      <c r="B10" s="22">
        <v>3</v>
      </c>
      <c r="C10" s="22">
        <v>0</v>
      </c>
      <c r="D10" s="22">
        <v>10</v>
      </c>
      <c r="E10" s="22">
        <v>14</v>
      </c>
      <c r="F10" s="22">
        <v>2</v>
      </c>
      <c r="G10" s="22">
        <v>12</v>
      </c>
      <c r="H10" s="23">
        <f t="shared" si="0"/>
        <v>41</v>
      </c>
    </row>
    <row r="11" spans="1:8" ht="13.5" customHeight="1">
      <c r="A11" s="17" t="s">
        <v>23</v>
      </c>
      <c r="B11" s="22">
        <v>3</v>
      </c>
      <c r="C11" s="22">
        <v>0</v>
      </c>
      <c r="D11" s="22">
        <v>1</v>
      </c>
      <c r="E11" s="22">
        <v>3</v>
      </c>
      <c r="F11" s="22">
        <v>0</v>
      </c>
      <c r="G11" s="22">
        <v>7</v>
      </c>
      <c r="H11" s="23">
        <f t="shared" si="0"/>
        <v>14</v>
      </c>
    </row>
    <row r="12" spans="1:8" ht="13.5" customHeight="1">
      <c r="A12" s="17" t="s">
        <v>24</v>
      </c>
      <c r="B12" s="22">
        <v>3</v>
      </c>
      <c r="C12" s="22">
        <v>6</v>
      </c>
      <c r="D12" s="22">
        <v>3</v>
      </c>
      <c r="E12" s="22">
        <v>10</v>
      </c>
      <c r="F12" s="22">
        <v>0</v>
      </c>
      <c r="G12" s="22">
        <v>2</v>
      </c>
      <c r="H12" s="23">
        <f t="shared" si="0"/>
        <v>24</v>
      </c>
    </row>
    <row r="13" spans="1:8" ht="13.5" customHeight="1">
      <c r="A13" s="17" t="s">
        <v>25</v>
      </c>
      <c r="B13" s="22">
        <v>2</v>
      </c>
      <c r="C13" s="22">
        <v>0</v>
      </c>
      <c r="D13" s="22">
        <v>1</v>
      </c>
      <c r="E13" s="22">
        <v>3</v>
      </c>
      <c r="F13" s="22">
        <v>1</v>
      </c>
      <c r="G13" s="22">
        <v>4</v>
      </c>
      <c r="H13" s="23">
        <f t="shared" si="0"/>
        <v>11</v>
      </c>
    </row>
    <row r="14" spans="1:8" ht="13.5" customHeight="1" thickBot="1">
      <c r="A14" s="13" t="s">
        <v>34</v>
      </c>
      <c r="B14" s="24">
        <v>3</v>
      </c>
      <c r="C14" s="24">
        <v>1</v>
      </c>
      <c r="D14" s="24">
        <v>4</v>
      </c>
      <c r="E14" s="24">
        <v>6</v>
      </c>
      <c r="F14" s="24">
        <v>2</v>
      </c>
      <c r="G14" s="24">
        <v>6</v>
      </c>
      <c r="H14" s="23">
        <f t="shared" si="0"/>
        <v>22</v>
      </c>
    </row>
    <row r="15" spans="1:8" ht="13.5" customHeight="1" thickBot="1" thickTop="1">
      <c r="A15" s="17" t="s">
        <v>35</v>
      </c>
      <c r="B15" s="22">
        <v>0</v>
      </c>
      <c r="C15" s="22">
        <v>1</v>
      </c>
      <c r="D15" s="22">
        <v>0</v>
      </c>
      <c r="E15" s="22">
        <v>0</v>
      </c>
      <c r="F15" s="22">
        <v>0</v>
      </c>
      <c r="G15" s="22">
        <v>1</v>
      </c>
      <c r="H15" s="29">
        <f t="shared" si="0"/>
        <v>2</v>
      </c>
    </row>
    <row r="16" spans="1:8" ht="13.5" customHeight="1" thickBot="1" thickTop="1">
      <c r="A16" s="19" t="s">
        <v>26</v>
      </c>
      <c r="B16" s="27">
        <f aca="true" t="shared" si="1" ref="B16:H16">SUM(B15:B15)</f>
        <v>0</v>
      </c>
      <c r="C16" s="27">
        <f t="shared" si="1"/>
        <v>1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1</v>
      </c>
      <c r="H16" s="28">
        <f t="shared" si="1"/>
        <v>2</v>
      </c>
    </row>
    <row r="17" spans="1:8" ht="13.5" customHeight="1" thickBot="1" thickTop="1">
      <c r="A17" s="17" t="s">
        <v>86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9">
        <f>SUM(B17:G17)</f>
        <v>0</v>
      </c>
    </row>
    <row r="18" spans="1:8" ht="13.5" customHeight="1" thickBot="1" thickTop="1">
      <c r="A18" s="19" t="s">
        <v>36</v>
      </c>
      <c r="B18" s="27">
        <f aca="true" t="shared" si="2" ref="B18:H18">SUM(B17:B17)</f>
        <v>0</v>
      </c>
      <c r="C18" s="27">
        <f t="shared" si="2"/>
        <v>0</v>
      </c>
      <c r="D18" s="27">
        <f t="shared" si="2"/>
        <v>0</v>
      </c>
      <c r="E18" s="27">
        <f t="shared" si="2"/>
        <v>0</v>
      </c>
      <c r="F18" s="27">
        <f t="shared" si="2"/>
        <v>0</v>
      </c>
      <c r="G18" s="27">
        <f t="shared" si="2"/>
        <v>0</v>
      </c>
      <c r="H18" s="28">
        <f t="shared" si="2"/>
        <v>0</v>
      </c>
    </row>
    <row r="19" spans="1:8" ht="13.5" customHeight="1" thickTop="1">
      <c r="A19" s="17" t="s">
        <v>39</v>
      </c>
      <c r="B19" s="22">
        <v>0</v>
      </c>
      <c r="C19" s="22">
        <v>0</v>
      </c>
      <c r="D19" s="22">
        <v>0</v>
      </c>
      <c r="E19" s="22">
        <v>4</v>
      </c>
      <c r="F19" s="22">
        <v>0</v>
      </c>
      <c r="G19" s="22">
        <v>0</v>
      </c>
      <c r="H19" s="29">
        <f>SUM(B19:G19)</f>
        <v>4</v>
      </c>
    </row>
    <row r="20" spans="1:8" ht="13.5" customHeight="1">
      <c r="A20" s="17" t="s">
        <v>40</v>
      </c>
      <c r="B20" s="22">
        <v>0</v>
      </c>
      <c r="C20" s="22">
        <v>1</v>
      </c>
      <c r="D20" s="22">
        <v>1</v>
      </c>
      <c r="E20" s="22">
        <v>1</v>
      </c>
      <c r="F20" s="22">
        <v>0</v>
      </c>
      <c r="G20" s="22">
        <v>0</v>
      </c>
      <c r="H20" s="26">
        <f>SUM(B20:G20)</f>
        <v>3</v>
      </c>
    </row>
    <row r="21" spans="1:8" ht="13.5" customHeight="1" thickBot="1">
      <c r="A21" s="17" t="s">
        <v>52</v>
      </c>
      <c r="B21" s="22">
        <v>0</v>
      </c>
      <c r="C21" s="22">
        <v>0</v>
      </c>
      <c r="D21" s="22">
        <v>4</v>
      </c>
      <c r="E21" s="22">
        <v>1</v>
      </c>
      <c r="F21" s="22">
        <v>0</v>
      </c>
      <c r="G21" s="22">
        <v>1</v>
      </c>
      <c r="H21" s="26">
        <f>SUM(B21:G21)</f>
        <v>6</v>
      </c>
    </row>
    <row r="22" spans="1:8" ht="13.5" customHeight="1" thickBot="1" thickTop="1">
      <c r="A22" s="19" t="s">
        <v>38</v>
      </c>
      <c r="B22" s="27">
        <f aca="true" t="shared" si="3" ref="B22:H22">SUM(B19:B21)</f>
        <v>0</v>
      </c>
      <c r="C22" s="27">
        <f t="shared" si="3"/>
        <v>1</v>
      </c>
      <c r="D22" s="27">
        <f t="shared" si="3"/>
        <v>5</v>
      </c>
      <c r="E22" s="27">
        <f t="shared" si="3"/>
        <v>6</v>
      </c>
      <c r="F22" s="27">
        <f t="shared" si="3"/>
        <v>0</v>
      </c>
      <c r="G22" s="27">
        <f t="shared" si="3"/>
        <v>1</v>
      </c>
      <c r="H22" s="28">
        <f t="shared" si="3"/>
        <v>13</v>
      </c>
    </row>
    <row r="23" spans="1:8" ht="13.5" customHeight="1" thickTop="1">
      <c r="A23" s="17" t="s">
        <v>43</v>
      </c>
      <c r="B23" s="22">
        <v>0</v>
      </c>
      <c r="C23" s="22">
        <v>0</v>
      </c>
      <c r="D23" s="22">
        <v>1</v>
      </c>
      <c r="E23" s="22">
        <v>5</v>
      </c>
      <c r="F23" s="22">
        <v>1</v>
      </c>
      <c r="G23" s="22">
        <v>0</v>
      </c>
      <c r="H23" s="29">
        <f>SUM(B23:G23)</f>
        <v>7</v>
      </c>
    </row>
    <row r="24" spans="1:8" ht="13.5" customHeight="1" thickBot="1">
      <c r="A24" s="13" t="s">
        <v>53</v>
      </c>
      <c r="B24" s="24">
        <v>1</v>
      </c>
      <c r="C24" s="24">
        <v>0</v>
      </c>
      <c r="D24" s="24">
        <v>2</v>
      </c>
      <c r="E24" s="24">
        <v>0</v>
      </c>
      <c r="F24" s="24">
        <v>1</v>
      </c>
      <c r="G24" s="24">
        <v>1</v>
      </c>
      <c r="H24" s="25">
        <f>SUM(B24:G24)</f>
        <v>5</v>
      </c>
    </row>
    <row r="25" spans="1:8" ht="13.5" customHeight="1" thickBot="1" thickTop="1">
      <c r="A25" s="19" t="s">
        <v>42</v>
      </c>
      <c r="B25" s="27">
        <f aca="true" t="shared" si="4" ref="B25:H25">SUM(B23:B24)</f>
        <v>1</v>
      </c>
      <c r="C25" s="27">
        <f t="shared" si="4"/>
        <v>0</v>
      </c>
      <c r="D25" s="27">
        <f t="shared" si="4"/>
        <v>3</v>
      </c>
      <c r="E25" s="27">
        <f t="shared" si="4"/>
        <v>5</v>
      </c>
      <c r="F25" s="27">
        <f t="shared" si="4"/>
        <v>2</v>
      </c>
      <c r="G25" s="27">
        <f t="shared" si="4"/>
        <v>1</v>
      </c>
      <c r="H25" s="28">
        <f t="shared" si="4"/>
        <v>12</v>
      </c>
    </row>
    <row r="26" spans="1:8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9">
        <f>SUM(B26:G26)</f>
        <v>0</v>
      </c>
    </row>
    <row r="27" spans="1:8" ht="13.5" customHeight="1">
      <c r="A27" s="17" t="s">
        <v>46</v>
      </c>
      <c r="B27" s="22">
        <v>0</v>
      </c>
      <c r="C27" s="22">
        <v>0</v>
      </c>
      <c r="D27" s="22">
        <v>0</v>
      </c>
      <c r="E27" s="22">
        <v>0</v>
      </c>
      <c r="F27" s="22">
        <v>2</v>
      </c>
      <c r="G27" s="22">
        <v>1</v>
      </c>
      <c r="H27" s="26">
        <f>SUM(B27:G27)</f>
        <v>3</v>
      </c>
    </row>
    <row r="28" spans="1:8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6">
        <f>SUM(B28:G28)</f>
        <v>0</v>
      </c>
    </row>
    <row r="29" spans="1:8" ht="13.5" customHeight="1" thickBot="1">
      <c r="A29" s="17" t="s">
        <v>54</v>
      </c>
      <c r="B29" s="22">
        <v>2</v>
      </c>
      <c r="C29" s="22">
        <v>0</v>
      </c>
      <c r="D29" s="22">
        <v>0</v>
      </c>
      <c r="E29" s="22">
        <v>1</v>
      </c>
      <c r="F29" s="22">
        <v>3</v>
      </c>
      <c r="G29" s="22">
        <v>2.153</v>
      </c>
      <c r="H29" s="26">
        <f>SUM(B29:G29)</f>
        <v>8.153</v>
      </c>
    </row>
    <row r="30" spans="1:8" ht="13.5" customHeight="1" thickBot="1" thickTop="1">
      <c r="A30" s="19" t="s">
        <v>27</v>
      </c>
      <c r="B30" s="27">
        <f aca="true" t="shared" si="5" ref="B30:H30">SUM(B26:B29)</f>
        <v>2</v>
      </c>
      <c r="C30" s="27">
        <f t="shared" si="5"/>
        <v>0</v>
      </c>
      <c r="D30" s="27">
        <f t="shared" si="5"/>
        <v>0</v>
      </c>
      <c r="E30" s="27">
        <f t="shared" si="5"/>
        <v>1</v>
      </c>
      <c r="F30" s="27">
        <f t="shared" si="5"/>
        <v>5</v>
      </c>
      <c r="G30" s="27">
        <f t="shared" si="5"/>
        <v>3.153</v>
      </c>
      <c r="H30" s="28">
        <f t="shared" si="5"/>
        <v>11.153</v>
      </c>
    </row>
    <row r="31" spans="1:8" ht="13.5" customHeight="1" thickTop="1">
      <c r="A31" s="17" t="s">
        <v>0</v>
      </c>
      <c r="B31" s="22"/>
      <c r="C31" s="22"/>
      <c r="D31" s="22"/>
      <c r="E31" s="22"/>
      <c r="F31" s="22"/>
      <c r="G31" s="22"/>
      <c r="H31" s="23"/>
    </row>
    <row r="32" spans="1:8" ht="13.5" customHeight="1">
      <c r="A32" s="17" t="s">
        <v>1</v>
      </c>
      <c r="B32" s="22">
        <f aca="true" t="shared" si="6" ref="B32:H32">SUM(B7:B14)</f>
        <v>33</v>
      </c>
      <c r="C32" s="22">
        <f t="shared" si="6"/>
        <v>15</v>
      </c>
      <c r="D32" s="22">
        <f t="shared" si="6"/>
        <v>50</v>
      </c>
      <c r="E32" s="22">
        <f t="shared" si="6"/>
        <v>69</v>
      </c>
      <c r="F32" s="22">
        <f t="shared" si="6"/>
        <v>39</v>
      </c>
      <c r="G32" s="22">
        <f t="shared" si="6"/>
        <v>103.15299999999999</v>
      </c>
      <c r="H32" s="23">
        <f t="shared" si="6"/>
        <v>309.153</v>
      </c>
    </row>
    <row r="33" spans="1:8" ht="13.5" customHeight="1">
      <c r="A33" s="17" t="s">
        <v>2</v>
      </c>
      <c r="B33" s="22">
        <f aca="true" t="shared" si="7" ref="B33:H33">B16+B18+B22+B25+B30</f>
        <v>3</v>
      </c>
      <c r="C33" s="22">
        <f t="shared" si="7"/>
        <v>2</v>
      </c>
      <c r="D33" s="22">
        <f t="shared" si="7"/>
        <v>8</v>
      </c>
      <c r="E33" s="22">
        <f t="shared" si="7"/>
        <v>12</v>
      </c>
      <c r="F33" s="22">
        <f t="shared" si="7"/>
        <v>7</v>
      </c>
      <c r="G33" s="22">
        <f t="shared" si="7"/>
        <v>6.1530000000000005</v>
      </c>
      <c r="H33" s="23">
        <f t="shared" si="7"/>
        <v>38.153</v>
      </c>
    </row>
    <row r="34" spans="1:8" ht="13.5" customHeight="1" thickBot="1">
      <c r="A34" s="18" t="s">
        <v>3</v>
      </c>
      <c r="B34" s="30">
        <f aca="true" t="shared" si="8" ref="B34:H34">+B32+B33</f>
        <v>36</v>
      </c>
      <c r="C34" s="30">
        <f t="shared" si="8"/>
        <v>17</v>
      </c>
      <c r="D34" s="30">
        <f t="shared" si="8"/>
        <v>58</v>
      </c>
      <c r="E34" s="30">
        <f t="shared" si="8"/>
        <v>81</v>
      </c>
      <c r="F34" s="30">
        <f t="shared" si="8"/>
        <v>46</v>
      </c>
      <c r="G34" s="30">
        <f t="shared" si="8"/>
        <v>109.306</v>
      </c>
      <c r="H34" s="31">
        <f t="shared" si="8"/>
        <v>347.30600000000004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4" width="20.625" style="88" customWidth="1"/>
    <col min="5" max="5" width="16.625" style="88" customWidth="1"/>
    <col min="6" max="16384" width="9.00390625" style="88" customWidth="1"/>
  </cols>
  <sheetData>
    <row r="1" spans="1:5" ht="13.5" customHeight="1">
      <c r="A1" s="1" t="s">
        <v>4</v>
      </c>
      <c r="B1" s="2"/>
      <c r="C1" s="3"/>
      <c r="D1" s="3"/>
      <c r="E1" s="4"/>
    </row>
    <row r="2" spans="1:5" ht="13.5" customHeight="1">
      <c r="A2" s="5" t="s">
        <v>18</v>
      </c>
      <c r="B2" s="2"/>
      <c r="C2" s="6"/>
      <c r="D2" s="6"/>
      <c r="E2" s="4"/>
    </row>
    <row r="3" spans="1:5" ht="13.5" customHeight="1">
      <c r="A3" s="5" t="s">
        <v>102</v>
      </c>
      <c r="B3" s="2"/>
      <c r="C3" s="6"/>
      <c r="D3" s="6"/>
      <c r="E3" s="4"/>
    </row>
    <row r="4" spans="1:5" ht="13.5" customHeight="1" thickBot="1">
      <c r="A4" s="7" t="s">
        <v>18</v>
      </c>
      <c r="B4" s="8"/>
      <c r="C4" s="3"/>
      <c r="D4" s="3"/>
      <c r="E4" s="4"/>
    </row>
    <row r="5" spans="1:5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2"/>
    </row>
    <row r="6" spans="1:5" ht="13.5" customHeight="1" thickBot="1">
      <c r="A6" s="13" t="s">
        <v>6</v>
      </c>
      <c r="B6" s="14" t="s">
        <v>175</v>
      </c>
      <c r="C6" s="15" t="s">
        <v>176</v>
      </c>
      <c r="D6" s="15" t="s">
        <v>177</v>
      </c>
      <c r="E6" s="16" t="s">
        <v>7</v>
      </c>
    </row>
    <row r="7" spans="1:5" ht="13.5" customHeight="1" thickTop="1">
      <c r="A7" s="17" t="s">
        <v>19</v>
      </c>
      <c r="B7" s="22">
        <v>122</v>
      </c>
      <c r="C7" s="22">
        <v>42.577</v>
      </c>
      <c r="D7" s="22">
        <v>14</v>
      </c>
      <c r="E7" s="23">
        <f aca="true" t="shared" si="0" ref="E7:E15">SUM(B7:D7)</f>
        <v>178.577</v>
      </c>
    </row>
    <row r="8" spans="1:5" ht="13.5" customHeight="1">
      <c r="A8" s="17" t="s">
        <v>20</v>
      </c>
      <c r="B8" s="22">
        <v>29</v>
      </c>
      <c r="C8" s="22">
        <v>6.106</v>
      </c>
      <c r="D8" s="22">
        <v>5</v>
      </c>
      <c r="E8" s="23">
        <f t="shared" si="0"/>
        <v>40.106</v>
      </c>
    </row>
    <row r="9" spans="1:5" ht="13.5" customHeight="1">
      <c r="A9" s="17" t="s">
        <v>21</v>
      </c>
      <c r="B9" s="22">
        <v>95</v>
      </c>
      <c r="C9" s="22">
        <v>48.026</v>
      </c>
      <c r="D9" s="22">
        <v>6</v>
      </c>
      <c r="E9" s="23">
        <f t="shared" si="0"/>
        <v>149.026</v>
      </c>
    </row>
    <row r="10" spans="1:5" ht="13.5" customHeight="1">
      <c r="A10" s="17" t="s">
        <v>22</v>
      </c>
      <c r="B10" s="22">
        <v>45</v>
      </c>
      <c r="C10" s="22">
        <v>12.151</v>
      </c>
      <c r="D10" s="22">
        <v>5</v>
      </c>
      <c r="E10" s="23">
        <f t="shared" si="0"/>
        <v>62.150999999999996</v>
      </c>
    </row>
    <row r="11" spans="1:5" ht="13.5" customHeight="1">
      <c r="A11" s="17" t="s">
        <v>23</v>
      </c>
      <c r="B11" s="22">
        <v>18</v>
      </c>
      <c r="C11" s="22">
        <v>26.69</v>
      </c>
      <c r="D11" s="22">
        <v>3</v>
      </c>
      <c r="E11" s="23">
        <f t="shared" si="0"/>
        <v>47.69</v>
      </c>
    </row>
    <row r="12" spans="1:5" ht="13.5" customHeight="1">
      <c r="A12" s="17" t="s">
        <v>24</v>
      </c>
      <c r="B12" s="22">
        <v>20</v>
      </c>
      <c r="C12" s="22">
        <v>14.288</v>
      </c>
      <c r="D12" s="22">
        <v>0</v>
      </c>
      <c r="E12" s="23">
        <f t="shared" si="0"/>
        <v>34.288</v>
      </c>
    </row>
    <row r="13" spans="1:5" ht="13.5" customHeight="1">
      <c r="A13" s="17" t="s">
        <v>25</v>
      </c>
      <c r="B13" s="22">
        <v>11</v>
      </c>
      <c r="C13" s="22">
        <v>5.255</v>
      </c>
      <c r="D13" s="22">
        <v>0</v>
      </c>
      <c r="E13" s="23">
        <f t="shared" si="0"/>
        <v>16.255</v>
      </c>
    </row>
    <row r="14" spans="1:5" ht="13.5" customHeight="1" thickBot="1">
      <c r="A14" s="13" t="s">
        <v>34</v>
      </c>
      <c r="B14" s="24">
        <v>18</v>
      </c>
      <c r="C14" s="24">
        <v>8.229</v>
      </c>
      <c r="D14" s="24">
        <v>0</v>
      </c>
      <c r="E14" s="23">
        <f t="shared" si="0"/>
        <v>26.229</v>
      </c>
    </row>
    <row r="15" spans="1:5" ht="13.5" customHeight="1" thickBot="1" thickTop="1">
      <c r="A15" s="17" t="s">
        <v>35</v>
      </c>
      <c r="B15" s="22">
        <v>8</v>
      </c>
      <c r="C15" s="22">
        <v>2.037</v>
      </c>
      <c r="D15" s="22">
        <v>0</v>
      </c>
      <c r="E15" s="29">
        <f t="shared" si="0"/>
        <v>10.036999999999999</v>
      </c>
    </row>
    <row r="16" spans="1:5" ht="13.5" customHeight="1" thickBot="1" thickTop="1">
      <c r="A16" s="19" t="s">
        <v>26</v>
      </c>
      <c r="B16" s="27">
        <f>SUM(B15:B15)</f>
        <v>8</v>
      </c>
      <c r="C16" s="27">
        <f>SUM(C15:C15)</f>
        <v>2.037</v>
      </c>
      <c r="D16" s="27">
        <f>SUM(D15:D15)</f>
        <v>0</v>
      </c>
      <c r="E16" s="28">
        <f>SUM(E15:E15)</f>
        <v>10.036999999999999</v>
      </c>
    </row>
    <row r="17" spans="1:5" ht="13.5" customHeight="1" thickBot="1" thickTop="1">
      <c r="A17" s="17" t="s">
        <v>91</v>
      </c>
      <c r="B17" s="22">
        <v>4</v>
      </c>
      <c r="C17" s="22">
        <v>8.337</v>
      </c>
      <c r="D17" s="22">
        <v>0</v>
      </c>
      <c r="E17" s="29">
        <f>SUM(B17:D17)</f>
        <v>12.337</v>
      </c>
    </row>
    <row r="18" spans="1:5" ht="13.5" customHeight="1" thickBot="1" thickTop="1">
      <c r="A18" s="19" t="s">
        <v>36</v>
      </c>
      <c r="B18" s="27">
        <f>SUM(B17:B17)</f>
        <v>4</v>
      </c>
      <c r="C18" s="27">
        <f>SUM(C17:C17)</f>
        <v>8.337</v>
      </c>
      <c r="D18" s="27">
        <f>SUM(D17:D17)</f>
        <v>0</v>
      </c>
      <c r="E18" s="28">
        <f>SUM(E17:E17)</f>
        <v>12.337</v>
      </c>
    </row>
    <row r="19" spans="1:5" ht="13.5" customHeight="1" thickTop="1">
      <c r="A19" s="17" t="s">
        <v>92</v>
      </c>
      <c r="B19" s="22">
        <v>1</v>
      </c>
      <c r="C19" s="22">
        <v>3</v>
      </c>
      <c r="D19" s="22">
        <v>1</v>
      </c>
      <c r="E19" s="29">
        <f>SUM(B19:D19)</f>
        <v>5</v>
      </c>
    </row>
    <row r="20" spans="1:5" ht="13.5" customHeight="1">
      <c r="A20" s="17" t="s">
        <v>93</v>
      </c>
      <c r="B20" s="22">
        <v>1</v>
      </c>
      <c r="C20" s="22">
        <v>2.077</v>
      </c>
      <c r="D20" s="22">
        <v>0</v>
      </c>
      <c r="E20" s="26">
        <f>SUM(B20:D20)</f>
        <v>3.077</v>
      </c>
    </row>
    <row r="21" spans="1:5" ht="13.5" customHeight="1" thickBot="1">
      <c r="A21" s="17" t="s">
        <v>94</v>
      </c>
      <c r="B21" s="22">
        <v>7</v>
      </c>
      <c r="C21" s="22">
        <v>8.165</v>
      </c>
      <c r="D21" s="22">
        <v>0</v>
      </c>
      <c r="E21" s="26">
        <f>SUM(B21:D21)</f>
        <v>15.165</v>
      </c>
    </row>
    <row r="22" spans="1:5" ht="13.5" customHeight="1" thickBot="1" thickTop="1">
      <c r="A22" s="19" t="s">
        <v>95</v>
      </c>
      <c r="B22" s="27">
        <f>SUM(B19:B21)</f>
        <v>9</v>
      </c>
      <c r="C22" s="27">
        <f>SUM(C19:C21)</f>
        <v>13.241999999999999</v>
      </c>
      <c r="D22" s="27">
        <f>SUM(D19:D21)</f>
        <v>1</v>
      </c>
      <c r="E22" s="28">
        <f>SUM(E19:E21)</f>
        <v>23.241999999999997</v>
      </c>
    </row>
    <row r="23" spans="1:5" ht="13.5" customHeight="1" thickTop="1">
      <c r="A23" s="17" t="s">
        <v>96</v>
      </c>
      <c r="B23" s="22">
        <v>10</v>
      </c>
      <c r="C23" s="22">
        <v>2.053</v>
      </c>
      <c r="D23" s="22">
        <v>3</v>
      </c>
      <c r="E23" s="29">
        <f>SUM(B23:D23)</f>
        <v>15.053</v>
      </c>
    </row>
    <row r="24" spans="1:5" ht="13.5" customHeight="1" thickBot="1">
      <c r="A24" s="13" t="s">
        <v>97</v>
      </c>
      <c r="B24" s="24">
        <v>4</v>
      </c>
      <c r="C24" s="24">
        <v>5.09</v>
      </c>
      <c r="D24" s="24">
        <v>0</v>
      </c>
      <c r="E24" s="25">
        <f>SUM(B24:D24)</f>
        <v>9.09</v>
      </c>
    </row>
    <row r="25" spans="1:5" ht="13.5" customHeight="1" thickBot="1" thickTop="1">
      <c r="A25" s="19" t="s">
        <v>42</v>
      </c>
      <c r="B25" s="27">
        <f>SUM(B23:B24)</f>
        <v>14</v>
      </c>
      <c r="C25" s="27">
        <f>SUM(C23:C24)</f>
        <v>7.143</v>
      </c>
      <c r="D25" s="27">
        <f>SUM(D23:D24)</f>
        <v>3</v>
      </c>
      <c r="E25" s="28">
        <f>SUM(E23:E24)</f>
        <v>24.143</v>
      </c>
    </row>
    <row r="26" spans="1:5" ht="13.5" customHeight="1" thickTop="1">
      <c r="A26" s="17" t="s">
        <v>98</v>
      </c>
      <c r="B26" s="22">
        <v>0</v>
      </c>
      <c r="C26" s="22">
        <v>1</v>
      </c>
      <c r="D26" s="22">
        <v>0</v>
      </c>
      <c r="E26" s="29">
        <f>SUM(B26:D26)</f>
        <v>1</v>
      </c>
    </row>
    <row r="27" spans="1:5" ht="13.5" customHeight="1">
      <c r="A27" s="17" t="s">
        <v>99</v>
      </c>
      <c r="B27" s="22">
        <v>1</v>
      </c>
      <c r="C27" s="22">
        <v>1</v>
      </c>
      <c r="D27" s="22">
        <v>0</v>
      </c>
      <c r="E27" s="26">
        <f>SUM(B27:D27)</f>
        <v>2</v>
      </c>
    </row>
    <row r="28" spans="1:5" ht="13.5" customHeight="1">
      <c r="A28" s="17" t="s">
        <v>100</v>
      </c>
      <c r="B28" s="22">
        <v>0</v>
      </c>
      <c r="C28" s="22">
        <v>0</v>
      </c>
      <c r="D28" s="22">
        <v>0</v>
      </c>
      <c r="E28" s="26">
        <f>SUM(B28:D28)</f>
        <v>0</v>
      </c>
    </row>
    <row r="29" spans="1:5" ht="13.5" customHeight="1" thickBot="1">
      <c r="A29" s="17" t="s">
        <v>101</v>
      </c>
      <c r="B29" s="22">
        <v>2</v>
      </c>
      <c r="C29" s="22">
        <v>0</v>
      </c>
      <c r="D29" s="22">
        <v>5</v>
      </c>
      <c r="E29" s="26">
        <f>SUM(B29:D29)</f>
        <v>7</v>
      </c>
    </row>
    <row r="30" spans="1:5" ht="13.5" customHeight="1" thickBot="1" thickTop="1">
      <c r="A30" s="19" t="s">
        <v>27</v>
      </c>
      <c r="B30" s="27">
        <f>SUM(B26:B29)</f>
        <v>3</v>
      </c>
      <c r="C30" s="27">
        <f>SUM(C26:C29)</f>
        <v>2</v>
      </c>
      <c r="D30" s="27">
        <f>SUM(D26:D29)</f>
        <v>5</v>
      </c>
      <c r="E30" s="28">
        <f>SUM(E26:E29)</f>
        <v>10</v>
      </c>
    </row>
    <row r="31" spans="1:5" ht="13.5" customHeight="1" thickTop="1">
      <c r="A31" s="17" t="s">
        <v>0</v>
      </c>
      <c r="B31" s="22"/>
      <c r="C31" s="22"/>
      <c r="D31" s="22"/>
      <c r="E31" s="23"/>
    </row>
    <row r="32" spans="1:5" ht="13.5" customHeight="1">
      <c r="A32" s="17" t="s">
        <v>1</v>
      </c>
      <c r="B32" s="22">
        <f>SUM(B7:B14)</f>
        <v>358</v>
      </c>
      <c r="C32" s="22">
        <f>SUM(C7:C14)</f>
        <v>163.322</v>
      </c>
      <c r="D32" s="22">
        <f>SUM(D7:D14)</f>
        <v>33</v>
      </c>
      <c r="E32" s="23">
        <f>SUM(E7:E14)</f>
        <v>554.3220000000001</v>
      </c>
    </row>
    <row r="33" spans="1:5" ht="13.5" customHeight="1">
      <c r="A33" s="17" t="s">
        <v>2</v>
      </c>
      <c r="B33" s="22">
        <f>B16+B18+B22+B25+B30</f>
        <v>38</v>
      </c>
      <c r="C33" s="22">
        <f>C16+C18+C22+C25+C30</f>
        <v>32.759</v>
      </c>
      <c r="D33" s="22">
        <f>D16+D18+D22+D25+D30</f>
        <v>9</v>
      </c>
      <c r="E33" s="23">
        <f>E16+E18+E22+E25+E30</f>
        <v>79.759</v>
      </c>
    </row>
    <row r="34" spans="1:5" ht="13.5" customHeight="1" thickBot="1">
      <c r="A34" s="18" t="s">
        <v>3</v>
      </c>
      <c r="B34" s="30">
        <f>+B32+B33</f>
        <v>396</v>
      </c>
      <c r="C34" s="30">
        <f>+C32+C33</f>
        <v>196.08100000000002</v>
      </c>
      <c r="D34" s="30">
        <f>+D32+D33</f>
        <v>42</v>
      </c>
      <c r="E34" s="31">
        <f>+E32+E33</f>
        <v>634.0810000000001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30" width="20.625" style="88" customWidth="1"/>
    <col min="31" max="31" width="16.625" style="88" customWidth="1"/>
    <col min="32" max="16384" width="9.00390625" style="88" customWidth="1"/>
  </cols>
  <sheetData>
    <row r="1" spans="1:3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4"/>
    </row>
    <row r="3" spans="1:31" ht="13.5" customHeight="1">
      <c r="A3" s="5" t="s">
        <v>110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4"/>
    </row>
    <row r="4" spans="1:31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</row>
    <row r="5" spans="1:31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103</v>
      </c>
      <c r="M5" s="11" t="s">
        <v>104</v>
      </c>
      <c r="N5" s="11" t="s">
        <v>105</v>
      </c>
      <c r="O5" s="11" t="s">
        <v>106</v>
      </c>
      <c r="P5" s="11" t="s">
        <v>107</v>
      </c>
      <c r="Q5" s="11" t="s">
        <v>108</v>
      </c>
      <c r="R5" s="11" t="s">
        <v>109</v>
      </c>
      <c r="S5" s="11" t="s">
        <v>58</v>
      </c>
      <c r="T5" s="11" t="s">
        <v>59</v>
      </c>
      <c r="U5" s="11" t="s">
        <v>60</v>
      </c>
      <c r="V5" s="11" t="s">
        <v>61</v>
      </c>
      <c r="W5" s="11" t="s">
        <v>62</v>
      </c>
      <c r="X5" s="11" t="s">
        <v>63</v>
      </c>
      <c r="Y5" s="11" t="s">
        <v>64</v>
      </c>
      <c r="Z5" s="11" t="s">
        <v>65</v>
      </c>
      <c r="AA5" s="11" t="s">
        <v>66</v>
      </c>
      <c r="AB5" s="11" t="s">
        <v>67</v>
      </c>
      <c r="AC5" s="11" t="s">
        <v>68</v>
      </c>
      <c r="AD5" s="11" t="s">
        <v>69</v>
      </c>
      <c r="AE5" s="12"/>
    </row>
    <row r="6" spans="1:31" ht="13.5" customHeight="1" thickBot="1">
      <c r="A6" s="13" t="s">
        <v>6</v>
      </c>
      <c r="B6" s="14" t="s">
        <v>178</v>
      </c>
      <c r="C6" s="15" t="s">
        <v>179</v>
      </c>
      <c r="D6" s="15" t="s">
        <v>180</v>
      </c>
      <c r="E6" s="15" t="s">
        <v>181</v>
      </c>
      <c r="F6" s="15" t="s">
        <v>182</v>
      </c>
      <c r="G6" s="15" t="s">
        <v>183</v>
      </c>
      <c r="H6" s="15" t="s">
        <v>184</v>
      </c>
      <c r="I6" s="15" t="s">
        <v>185</v>
      </c>
      <c r="J6" s="15" t="s">
        <v>186</v>
      </c>
      <c r="K6" s="15" t="s">
        <v>187</v>
      </c>
      <c r="L6" s="15" t="s">
        <v>188</v>
      </c>
      <c r="M6" s="15" t="s">
        <v>189</v>
      </c>
      <c r="N6" s="15" t="s">
        <v>190</v>
      </c>
      <c r="O6" s="15" t="s">
        <v>191</v>
      </c>
      <c r="P6" s="15" t="s">
        <v>192</v>
      </c>
      <c r="Q6" s="15" t="s">
        <v>193</v>
      </c>
      <c r="R6" s="15" t="s">
        <v>194</v>
      </c>
      <c r="S6" s="15" t="s">
        <v>195</v>
      </c>
      <c r="T6" s="15" t="s">
        <v>196</v>
      </c>
      <c r="U6" s="15" t="s">
        <v>197</v>
      </c>
      <c r="V6" s="15" t="s">
        <v>198</v>
      </c>
      <c r="W6" s="15" t="s">
        <v>199</v>
      </c>
      <c r="X6" s="15" t="s">
        <v>200</v>
      </c>
      <c r="Y6" s="15" t="s">
        <v>201</v>
      </c>
      <c r="Z6" s="15" t="s">
        <v>202</v>
      </c>
      <c r="AA6" s="15" t="s">
        <v>203</v>
      </c>
      <c r="AB6" s="15" t="s">
        <v>204</v>
      </c>
      <c r="AC6" s="15" t="s">
        <v>205</v>
      </c>
      <c r="AD6" s="15" t="s">
        <v>206</v>
      </c>
      <c r="AE6" s="16" t="s">
        <v>7</v>
      </c>
    </row>
    <row r="7" spans="1:31" ht="13.5" customHeight="1" thickTop="1">
      <c r="A7" s="17" t="s">
        <v>19</v>
      </c>
      <c r="B7" s="22">
        <v>332</v>
      </c>
      <c r="C7" s="22">
        <v>37</v>
      </c>
      <c r="D7" s="22">
        <v>339</v>
      </c>
      <c r="E7" s="22">
        <v>574.117</v>
      </c>
      <c r="F7" s="22">
        <v>633</v>
      </c>
      <c r="G7" s="22">
        <v>50</v>
      </c>
      <c r="H7" s="22">
        <v>250</v>
      </c>
      <c r="I7" s="22">
        <v>40</v>
      </c>
      <c r="J7" s="22">
        <v>70</v>
      </c>
      <c r="K7" s="22">
        <v>129</v>
      </c>
      <c r="L7" s="22">
        <v>261</v>
      </c>
      <c r="M7" s="22">
        <v>109.206</v>
      </c>
      <c r="N7" s="22">
        <v>64.483</v>
      </c>
      <c r="O7" s="22">
        <v>67.817</v>
      </c>
      <c r="P7" s="22">
        <v>29</v>
      </c>
      <c r="Q7" s="22">
        <v>419.871</v>
      </c>
      <c r="R7" s="22">
        <v>311.128</v>
      </c>
      <c r="S7" s="22">
        <v>238.944</v>
      </c>
      <c r="T7" s="22">
        <v>12</v>
      </c>
      <c r="U7" s="22">
        <v>43</v>
      </c>
      <c r="V7" s="22">
        <v>627</v>
      </c>
      <c r="W7" s="22">
        <v>461</v>
      </c>
      <c r="X7" s="22">
        <v>330</v>
      </c>
      <c r="Y7" s="22">
        <v>150</v>
      </c>
      <c r="Z7" s="22">
        <v>592</v>
      </c>
      <c r="AA7" s="22">
        <v>1062.422</v>
      </c>
      <c r="AB7" s="22">
        <v>31</v>
      </c>
      <c r="AC7" s="22">
        <v>92</v>
      </c>
      <c r="AD7" s="22">
        <v>98</v>
      </c>
      <c r="AE7" s="23">
        <f aca="true" t="shared" si="0" ref="AE7:AE15">SUM(B7:AD7)</f>
        <v>7453.988000000001</v>
      </c>
    </row>
    <row r="8" spans="1:31" ht="13.5" customHeight="1">
      <c r="A8" s="17" t="s">
        <v>20</v>
      </c>
      <c r="B8" s="22">
        <v>59</v>
      </c>
      <c r="C8" s="22">
        <v>17</v>
      </c>
      <c r="D8" s="22">
        <v>103</v>
      </c>
      <c r="E8" s="22">
        <v>155.892</v>
      </c>
      <c r="F8" s="22">
        <v>75</v>
      </c>
      <c r="G8" s="22">
        <v>7</v>
      </c>
      <c r="H8" s="22">
        <v>92</v>
      </c>
      <c r="I8" s="22">
        <v>14</v>
      </c>
      <c r="J8" s="22">
        <v>20</v>
      </c>
      <c r="K8" s="22">
        <v>4</v>
      </c>
      <c r="L8" s="22">
        <v>79</v>
      </c>
      <c r="M8" s="22">
        <v>30.857</v>
      </c>
      <c r="N8" s="22">
        <v>5.142</v>
      </c>
      <c r="O8" s="22">
        <v>21</v>
      </c>
      <c r="P8" s="22">
        <v>7</v>
      </c>
      <c r="Q8" s="22">
        <v>253.997</v>
      </c>
      <c r="R8" s="22">
        <v>85.002</v>
      </c>
      <c r="S8" s="22">
        <v>152</v>
      </c>
      <c r="T8" s="22">
        <v>3</v>
      </c>
      <c r="U8" s="22">
        <v>3</v>
      </c>
      <c r="V8" s="22">
        <v>343</v>
      </c>
      <c r="W8" s="22">
        <v>120</v>
      </c>
      <c r="X8" s="22">
        <v>256</v>
      </c>
      <c r="Y8" s="22">
        <v>36</v>
      </c>
      <c r="Z8" s="22">
        <v>228</v>
      </c>
      <c r="AA8" s="22">
        <v>393.893</v>
      </c>
      <c r="AB8" s="22">
        <v>12</v>
      </c>
      <c r="AC8" s="22">
        <v>42</v>
      </c>
      <c r="AD8" s="22">
        <v>20.21</v>
      </c>
      <c r="AE8" s="23">
        <f t="shared" si="0"/>
        <v>2637.9930000000004</v>
      </c>
    </row>
    <row r="9" spans="1:31" ht="13.5" customHeight="1">
      <c r="A9" s="17" t="s">
        <v>21</v>
      </c>
      <c r="B9" s="22">
        <v>172.91</v>
      </c>
      <c r="C9" s="22">
        <v>50</v>
      </c>
      <c r="D9" s="22">
        <v>410</v>
      </c>
      <c r="E9" s="22">
        <v>391.719</v>
      </c>
      <c r="F9" s="22">
        <v>852</v>
      </c>
      <c r="G9" s="22">
        <v>46</v>
      </c>
      <c r="H9" s="22">
        <v>261</v>
      </c>
      <c r="I9" s="22">
        <v>14</v>
      </c>
      <c r="J9" s="22">
        <v>62</v>
      </c>
      <c r="K9" s="22">
        <v>34</v>
      </c>
      <c r="L9" s="22">
        <v>140</v>
      </c>
      <c r="M9" s="22">
        <v>85.064</v>
      </c>
      <c r="N9" s="22">
        <v>35.87</v>
      </c>
      <c r="O9" s="22">
        <v>67.9</v>
      </c>
      <c r="P9" s="22">
        <v>17.089</v>
      </c>
      <c r="Q9" s="22">
        <v>586.247</v>
      </c>
      <c r="R9" s="22">
        <v>496.752</v>
      </c>
      <c r="S9" s="22">
        <v>180.845</v>
      </c>
      <c r="T9" s="22">
        <v>40</v>
      </c>
      <c r="U9" s="22">
        <v>30</v>
      </c>
      <c r="V9" s="22">
        <v>749</v>
      </c>
      <c r="W9" s="22">
        <v>383.978</v>
      </c>
      <c r="X9" s="22">
        <v>300</v>
      </c>
      <c r="Y9" s="22">
        <v>110</v>
      </c>
      <c r="Z9" s="22">
        <v>503</v>
      </c>
      <c r="AA9" s="22">
        <v>3977.941</v>
      </c>
      <c r="AB9" s="22">
        <v>36</v>
      </c>
      <c r="AC9" s="22">
        <v>107</v>
      </c>
      <c r="AD9" s="22">
        <v>54.421</v>
      </c>
      <c r="AE9" s="23">
        <f t="shared" si="0"/>
        <v>10194.735999999999</v>
      </c>
    </row>
    <row r="10" spans="1:31" ht="13.5" customHeight="1">
      <c r="A10" s="17" t="s">
        <v>22</v>
      </c>
      <c r="B10" s="22">
        <v>73</v>
      </c>
      <c r="C10" s="22">
        <v>22</v>
      </c>
      <c r="D10" s="22">
        <v>87</v>
      </c>
      <c r="E10" s="22">
        <v>153.034</v>
      </c>
      <c r="F10" s="22">
        <v>213</v>
      </c>
      <c r="G10" s="22">
        <v>13</v>
      </c>
      <c r="H10" s="22">
        <v>42</v>
      </c>
      <c r="I10" s="22">
        <v>14</v>
      </c>
      <c r="J10" s="22">
        <v>12</v>
      </c>
      <c r="K10" s="22">
        <v>5</v>
      </c>
      <c r="L10" s="22">
        <v>136</v>
      </c>
      <c r="M10" s="22">
        <v>32.592</v>
      </c>
      <c r="N10" s="22">
        <v>19.351</v>
      </c>
      <c r="O10" s="22">
        <v>34</v>
      </c>
      <c r="P10" s="22">
        <v>5</v>
      </c>
      <c r="Q10" s="22">
        <v>180.803</v>
      </c>
      <c r="R10" s="22">
        <v>44.196</v>
      </c>
      <c r="S10" s="22">
        <v>92</v>
      </c>
      <c r="T10" s="22">
        <v>2</v>
      </c>
      <c r="U10" s="22">
        <v>6</v>
      </c>
      <c r="V10" s="22">
        <v>198</v>
      </c>
      <c r="W10" s="22">
        <v>136</v>
      </c>
      <c r="X10" s="22">
        <v>100</v>
      </c>
      <c r="Y10" s="22">
        <v>23</v>
      </c>
      <c r="Z10" s="22">
        <v>100</v>
      </c>
      <c r="AA10" s="22">
        <v>307.848</v>
      </c>
      <c r="AB10" s="22">
        <v>1</v>
      </c>
      <c r="AC10" s="22">
        <v>25</v>
      </c>
      <c r="AD10" s="22">
        <v>15</v>
      </c>
      <c r="AE10" s="23">
        <f t="shared" si="0"/>
        <v>2091.824</v>
      </c>
    </row>
    <row r="11" spans="1:31" ht="13.5" customHeight="1">
      <c r="A11" s="17" t="s">
        <v>23</v>
      </c>
      <c r="B11" s="22">
        <v>46</v>
      </c>
      <c r="C11" s="22">
        <v>9</v>
      </c>
      <c r="D11" s="22">
        <v>95</v>
      </c>
      <c r="E11" s="22">
        <v>153.83</v>
      </c>
      <c r="F11" s="22">
        <v>144</v>
      </c>
      <c r="G11" s="22">
        <v>4</v>
      </c>
      <c r="H11" s="22">
        <v>53</v>
      </c>
      <c r="I11" s="22">
        <v>8</v>
      </c>
      <c r="J11" s="22">
        <v>14</v>
      </c>
      <c r="K11" s="22">
        <v>2</v>
      </c>
      <c r="L11" s="22">
        <v>51</v>
      </c>
      <c r="M11" s="22">
        <v>21.6</v>
      </c>
      <c r="N11" s="22">
        <v>9.257</v>
      </c>
      <c r="O11" s="22">
        <v>27</v>
      </c>
      <c r="P11" s="22">
        <v>6</v>
      </c>
      <c r="Q11" s="22">
        <v>60.521</v>
      </c>
      <c r="R11" s="22">
        <v>55.478</v>
      </c>
      <c r="S11" s="22">
        <v>48</v>
      </c>
      <c r="T11" s="22">
        <v>10</v>
      </c>
      <c r="U11" s="22">
        <v>15</v>
      </c>
      <c r="V11" s="22">
        <v>327</v>
      </c>
      <c r="W11" s="22">
        <v>92</v>
      </c>
      <c r="X11" s="22">
        <v>63</v>
      </c>
      <c r="Y11" s="22">
        <v>22</v>
      </c>
      <c r="Z11" s="22">
        <v>130</v>
      </c>
      <c r="AA11" s="22">
        <v>514.309</v>
      </c>
      <c r="AB11" s="22">
        <v>2</v>
      </c>
      <c r="AC11" s="22">
        <v>19</v>
      </c>
      <c r="AD11" s="22">
        <v>15.882</v>
      </c>
      <c r="AE11" s="23">
        <f t="shared" si="0"/>
        <v>2017.877</v>
      </c>
    </row>
    <row r="12" spans="1:31" ht="13.5" customHeight="1">
      <c r="A12" s="17" t="s">
        <v>24</v>
      </c>
      <c r="B12" s="22">
        <v>54.885</v>
      </c>
      <c r="C12" s="22">
        <v>5</v>
      </c>
      <c r="D12" s="22">
        <v>151</v>
      </c>
      <c r="E12" s="22">
        <v>150.382</v>
      </c>
      <c r="F12" s="22">
        <v>77</v>
      </c>
      <c r="G12" s="22">
        <v>5</v>
      </c>
      <c r="H12" s="22">
        <v>131</v>
      </c>
      <c r="I12" s="22">
        <v>8</v>
      </c>
      <c r="J12" s="22">
        <v>18</v>
      </c>
      <c r="K12" s="22">
        <v>7</v>
      </c>
      <c r="L12" s="22">
        <v>51</v>
      </c>
      <c r="M12" s="22">
        <v>16</v>
      </c>
      <c r="N12" s="22">
        <v>8</v>
      </c>
      <c r="O12" s="22">
        <v>28</v>
      </c>
      <c r="P12" s="22">
        <v>7.114</v>
      </c>
      <c r="Q12" s="22">
        <v>163</v>
      </c>
      <c r="R12" s="22">
        <v>67</v>
      </c>
      <c r="S12" s="22">
        <v>53</v>
      </c>
      <c r="T12" s="22">
        <v>0</v>
      </c>
      <c r="U12" s="22">
        <v>1</v>
      </c>
      <c r="V12" s="22">
        <v>270.737</v>
      </c>
      <c r="W12" s="22">
        <v>53</v>
      </c>
      <c r="X12" s="22">
        <v>170</v>
      </c>
      <c r="Y12" s="22">
        <v>30</v>
      </c>
      <c r="Z12" s="22">
        <v>189</v>
      </c>
      <c r="AA12" s="22">
        <v>430.711</v>
      </c>
      <c r="AB12" s="22">
        <v>10</v>
      </c>
      <c r="AC12" s="22">
        <v>22</v>
      </c>
      <c r="AD12" s="22">
        <v>19.44</v>
      </c>
      <c r="AE12" s="23">
        <f t="shared" si="0"/>
        <v>2196.2690000000002</v>
      </c>
    </row>
    <row r="13" spans="1:31" ht="13.5" customHeight="1">
      <c r="A13" s="17" t="s">
        <v>25</v>
      </c>
      <c r="B13" s="22">
        <v>28</v>
      </c>
      <c r="C13" s="22">
        <v>11</v>
      </c>
      <c r="D13" s="22">
        <v>34</v>
      </c>
      <c r="E13" s="22">
        <v>80.463</v>
      </c>
      <c r="F13" s="22">
        <v>117</v>
      </c>
      <c r="G13" s="22">
        <v>5</v>
      </c>
      <c r="H13" s="22">
        <v>48</v>
      </c>
      <c r="I13" s="22">
        <v>7</v>
      </c>
      <c r="J13" s="22">
        <v>6</v>
      </c>
      <c r="K13" s="22">
        <v>9</v>
      </c>
      <c r="L13" s="22">
        <v>55</v>
      </c>
      <c r="M13" s="22">
        <v>4</v>
      </c>
      <c r="N13" s="22">
        <v>0</v>
      </c>
      <c r="O13" s="22">
        <v>39.951</v>
      </c>
      <c r="P13" s="22">
        <v>2</v>
      </c>
      <c r="Q13" s="22">
        <v>231.776</v>
      </c>
      <c r="R13" s="22">
        <v>29.223</v>
      </c>
      <c r="S13" s="22">
        <v>30.967</v>
      </c>
      <c r="T13" s="22">
        <v>1</v>
      </c>
      <c r="U13" s="22">
        <v>4</v>
      </c>
      <c r="V13" s="22">
        <v>191.734</v>
      </c>
      <c r="W13" s="22">
        <v>59</v>
      </c>
      <c r="X13" s="22">
        <v>53</v>
      </c>
      <c r="Y13" s="22">
        <v>13</v>
      </c>
      <c r="Z13" s="22">
        <v>97</v>
      </c>
      <c r="AA13" s="22">
        <v>138.744</v>
      </c>
      <c r="AB13" s="22">
        <v>3</v>
      </c>
      <c r="AC13" s="22">
        <v>17</v>
      </c>
      <c r="AD13" s="22">
        <v>7</v>
      </c>
      <c r="AE13" s="23">
        <f t="shared" si="0"/>
        <v>1322.858</v>
      </c>
    </row>
    <row r="14" spans="1:31" ht="13.5" customHeight="1" thickBot="1">
      <c r="A14" s="13" t="s">
        <v>34</v>
      </c>
      <c r="B14" s="24">
        <v>43</v>
      </c>
      <c r="C14" s="24">
        <v>6</v>
      </c>
      <c r="D14" s="24">
        <v>348</v>
      </c>
      <c r="E14" s="24">
        <v>94.02</v>
      </c>
      <c r="F14" s="24">
        <v>216</v>
      </c>
      <c r="G14" s="24">
        <v>8</v>
      </c>
      <c r="H14" s="24">
        <v>63</v>
      </c>
      <c r="I14" s="24">
        <v>1</v>
      </c>
      <c r="J14" s="24">
        <v>10</v>
      </c>
      <c r="K14" s="24">
        <v>11</v>
      </c>
      <c r="L14" s="24">
        <v>24</v>
      </c>
      <c r="M14" s="24">
        <v>33.391</v>
      </c>
      <c r="N14" s="24">
        <v>11.478</v>
      </c>
      <c r="O14" s="24">
        <v>41</v>
      </c>
      <c r="P14" s="24">
        <v>2</v>
      </c>
      <c r="Q14" s="24">
        <v>414.768</v>
      </c>
      <c r="R14" s="24">
        <v>54.231</v>
      </c>
      <c r="S14" s="24">
        <v>40</v>
      </c>
      <c r="T14" s="24">
        <v>3</v>
      </c>
      <c r="U14" s="24">
        <v>3</v>
      </c>
      <c r="V14" s="24">
        <v>399</v>
      </c>
      <c r="W14" s="24">
        <v>122</v>
      </c>
      <c r="X14" s="24">
        <v>105</v>
      </c>
      <c r="Y14" s="24">
        <v>12</v>
      </c>
      <c r="Z14" s="24">
        <v>265</v>
      </c>
      <c r="AA14" s="24">
        <v>707.77</v>
      </c>
      <c r="AB14" s="24">
        <v>9</v>
      </c>
      <c r="AC14" s="24">
        <v>10</v>
      </c>
      <c r="AD14" s="24">
        <v>21</v>
      </c>
      <c r="AE14" s="23">
        <f t="shared" si="0"/>
        <v>3077.658</v>
      </c>
    </row>
    <row r="15" spans="1:31" ht="13.5" customHeight="1" thickBot="1" thickTop="1">
      <c r="A15" s="17" t="s">
        <v>35</v>
      </c>
      <c r="B15" s="22">
        <v>18.947</v>
      </c>
      <c r="C15" s="22">
        <v>2</v>
      </c>
      <c r="D15" s="22">
        <v>70</v>
      </c>
      <c r="E15" s="22">
        <v>38.373</v>
      </c>
      <c r="F15" s="22">
        <v>27</v>
      </c>
      <c r="G15" s="22">
        <v>2</v>
      </c>
      <c r="H15" s="22">
        <v>7</v>
      </c>
      <c r="I15" s="22">
        <v>3</v>
      </c>
      <c r="J15" s="22">
        <v>2</v>
      </c>
      <c r="K15" s="22">
        <v>1</v>
      </c>
      <c r="L15" s="22">
        <v>6</v>
      </c>
      <c r="M15" s="22">
        <v>5.625</v>
      </c>
      <c r="N15" s="22">
        <v>1.125</v>
      </c>
      <c r="O15" s="22">
        <v>17.894</v>
      </c>
      <c r="P15" s="22">
        <v>1.052</v>
      </c>
      <c r="Q15" s="22">
        <v>193.754</v>
      </c>
      <c r="R15" s="22">
        <v>17.245</v>
      </c>
      <c r="S15" s="22">
        <v>24</v>
      </c>
      <c r="T15" s="22">
        <v>0</v>
      </c>
      <c r="U15" s="22">
        <v>13</v>
      </c>
      <c r="V15" s="22">
        <v>193</v>
      </c>
      <c r="W15" s="22">
        <v>39</v>
      </c>
      <c r="X15" s="22">
        <v>23</v>
      </c>
      <c r="Y15" s="22">
        <v>1</v>
      </c>
      <c r="Z15" s="22">
        <v>255</v>
      </c>
      <c r="AA15" s="22">
        <v>160.962</v>
      </c>
      <c r="AB15" s="22">
        <v>2</v>
      </c>
      <c r="AC15" s="22">
        <v>4</v>
      </c>
      <c r="AD15" s="22">
        <v>4</v>
      </c>
      <c r="AE15" s="29">
        <f t="shared" si="0"/>
        <v>1132.9769999999999</v>
      </c>
    </row>
    <row r="16" spans="1:31" ht="13.5" customHeight="1" thickBot="1" thickTop="1">
      <c r="A16" s="19" t="s">
        <v>26</v>
      </c>
      <c r="B16" s="27">
        <f aca="true" t="shared" si="1" ref="B16:AE16">SUM(B15:B15)</f>
        <v>18.947</v>
      </c>
      <c r="C16" s="27">
        <f t="shared" si="1"/>
        <v>2</v>
      </c>
      <c r="D16" s="27">
        <f t="shared" si="1"/>
        <v>70</v>
      </c>
      <c r="E16" s="27">
        <f t="shared" si="1"/>
        <v>38.373</v>
      </c>
      <c r="F16" s="27">
        <f t="shared" si="1"/>
        <v>27</v>
      </c>
      <c r="G16" s="27">
        <f t="shared" si="1"/>
        <v>2</v>
      </c>
      <c r="H16" s="27">
        <f t="shared" si="1"/>
        <v>7</v>
      </c>
      <c r="I16" s="27">
        <f t="shared" si="1"/>
        <v>3</v>
      </c>
      <c r="J16" s="27">
        <f t="shared" si="1"/>
        <v>2</v>
      </c>
      <c r="K16" s="27">
        <f t="shared" si="1"/>
        <v>1</v>
      </c>
      <c r="L16" s="27">
        <f t="shared" si="1"/>
        <v>6</v>
      </c>
      <c r="M16" s="27">
        <f t="shared" si="1"/>
        <v>5.625</v>
      </c>
      <c r="N16" s="27">
        <f t="shared" si="1"/>
        <v>1.125</v>
      </c>
      <c r="O16" s="27">
        <f t="shared" si="1"/>
        <v>17.894</v>
      </c>
      <c r="P16" s="27">
        <f t="shared" si="1"/>
        <v>1.052</v>
      </c>
      <c r="Q16" s="27">
        <f t="shared" si="1"/>
        <v>193.754</v>
      </c>
      <c r="R16" s="27">
        <f t="shared" si="1"/>
        <v>17.245</v>
      </c>
      <c r="S16" s="27">
        <f t="shared" si="1"/>
        <v>24</v>
      </c>
      <c r="T16" s="27">
        <f t="shared" si="1"/>
        <v>0</v>
      </c>
      <c r="U16" s="27">
        <f t="shared" si="1"/>
        <v>13</v>
      </c>
      <c r="V16" s="27">
        <f t="shared" si="1"/>
        <v>193</v>
      </c>
      <c r="W16" s="27">
        <f t="shared" si="1"/>
        <v>39</v>
      </c>
      <c r="X16" s="27">
        <f t="shared" si="1"/>
        <v>23</v>
      </c>
      <c r="Y16" s="27">
        <f t="shared" si="1"/>
        <v>1</v>
      </c>
      <c r="Z16" s="27">
        <f t="shared" si="1"/>
        <v>255</v>
      </c>
      <c r="AA16" s="27">
        <f t="shared" si="1"/>
        <v>160.962</v>
      </c>
      <c r="AB16" s="27">
        <f t="shared" si="1"/>
        <v>2</v>
      </c>
      <c r="AC16" s="27">
        <f t="shared" si="1"/>
        <v>4</v>
      </c>
      <c r="AD16" s="27">
        <f t="shared" si="1"/>
        <v>4</v>
      </c>
      <c r="AE16" s="28">
        <f t="shared" si="1"/>
        <v>1132.9769999999999</v>
      </c>
    </row>
    <row r="17" spans="1:31" ht="13.5" customHeight="1" thickBot="1" thickTop="1">
      <c r="A17" s="17" t="s">
        <v>84</v>
      </c>
      <c r="B17" s="22">
        <v>5</v>
      </c>
      <c r="C17" s="22">
        <v>6</v>
      </c>
      <c r="D17" s="22">
        <v>9</v>
      </c>
      <c r="E17" s="22">
        <v>30.9</v>
      </c>
      <c r="F17" s="22">
        <v>8</v>
      </c>
      <c r="G17" s="22">
        <v>2</v>
      </c>
      <c r="H17" s="22">
        <v>42</v>
      </c>
      <c r="I17" s="22">
        <v>2</v>
      </c>
      <c r="J17" s="22">
        <v>1</v>
      </c>
      <c r="K17" s="22">
        <v>2</v>
      </c>
      <c r="L17" s="22">
        <v>60</v>
      </c>
      <c r="M17" s="22">
        <v>9.454</v>
      </c>
      <c r="N17" s="22">
        <v>2.363</v>
      </c>
      <c r="O17" s="22">
        <v>15.75</v>
      </c>
      <c r="P17" s="22">
        <v>3</v>
      </c>
      <c r="Q17" s="22">
        <v>124.928</v>
      </c>
      <c r="R17" s="22">
        <v>3.072</v>
      </c>
      <c r="S17" s="22">
        <v>7</v>
      </c>
      <c r="T17" s="22">
        <v>1</v>
      </c>
      <c r="U17" s="22">
        <v>0</v>
      </c>
      <c r="V17" s="22">
        <v>145</v>
      </c>
      <c r="W17" s="22">
        <v>2</v>
      </c>
      <c r="X17" s="22">
        <v>14</v>
      </c>
      <c r="Y17" s="22">
        <v>1</v>
      </c>
      <c r="Z17" s="22">
        <v>143</v>
      </c>
      <c r="AA17" s="22">
        <v>164.662</v>
      </c>
      <c r="AB17" s="22">
        <v>0</v>
      </c>
      <c r="AC17" s="22">
        <v>0</v>
      </c>
      <c r="AD17" s="22">
        <v>4</v>
      </c>
      <c r="AE17" s="29">
        <f>SUM(B17:AD17)</f>
        <v>808.129</v>
      </c>
    </row>
    <row r="18" spans="1:31" ht="13.5" customHeight="1" thickBot="1" thickTop="1">
      <c r="A18" s="19" t="s">
        <v>36</v>
      </c>
      <c r="B18" s="27">
        <f aca="true" t="shared" si="2" ref="B18:AE18">SUM(B17:B17)</f>
        <v>5</v>
      </c>
      <c r="C18" s="27">
        <f t="shared" si="2"/>
        <v>6</v>
      </c>
      <c r="D18" s="27">
        <f t="shared" si="2"/>
        <v>9</v>
      </c>
      <c r="E18" s="27">
        <f t="shared" si="2"/>
        <v>30.9</v>
      </c>
      <c r="F18" s="27">
        <f t="shared" si="2"/>
        <v>8</v>
      </c>
      <c r="G18" s="27">
        <f t="shared" si="2"/>
        <v>2</v>
      </c>
      <c r="H18" s="27">
        <f t="shared" si="2"/>
        <v>42</v>
      </c>
      <c r="I18" s="27">
        <f t="shared" si="2"/>
        <v>2</v>
      </c>
      <c r="J18" s="27">
        <f t="shared" si="2"/>
        <v>1</v>
      </c>
      <c r="K18" s="27">
        <f t="shared" si="2"/>
        <v>2</v>
      </c>
      <c r="L18" s="27">
        <f t="shared" si="2"/>
        <v>60</v>
      </c>
      <c r="M18" s="27">
        <f t="shared" si="2"/>
        <v>9.454</v>
      </c>
      <c r="N18" s="27">
        <f t="shared" si="2"/>
        <v>2.363</v>
      </c>
      <c r="O18" s="27">
        <f t="shared" si="2"/>
        <v>15.75</v>
      </c>
      <c r="P18" s="27">
        <f t="shared" si="2"/>
        <v>3</v>
      </c>
      <c r="Q18" s="27">
        <f t="shared" si="2"/>
        <v>124.928</v>
      </c>
      <c r="R18" s="27">
        <f t="shared" si="2"/>
        <v>3.072</v>
      </c>
      <c r="S18" s="27">
        <f t="shared" si="2"/>
        <v>7</v>
      </c>
      <c r="T18" s="27">
        <f t="shared" si="2"/>
        <v>1</v>
      </c>
      <c r="U18" s="27">
        <f t="shared" si="2"/>
        <v>0</v>
      </c>
      <c r="V18" s="27">
        <f t="shared" si="2"/>
        <v>145</v>
      </c>
      <c r="W18" s="27">
        <f t="shared" si="2"/>
        <v>2</v>
      </c>
      <c r="X18" s="27">
        <f t="shared" si="2"/>
        <v>14</v>
      </c>
      <c r="Y18" s="27">
        <f t="shared" si="2"/>
        <v>1</v>
      </c>
      <c r="Z18" s="27">
        <f t="shared" si="2"/>
        <v>143</v>
      </c>
      <c r="AA18" s="27">
        <f t="shared" si="2"/>
        <v>164.662</v>
      </c>
      <c r="AB18" s="27">
        <f t="shared" si="2"/>
        <v>0</v>
      </c>
      <c r="AC18" s="27">
        <f t="shared" si="2"/>
        <v>0</v>
      </c>
      <c r="AD18" s="27">
        <f t="shared" si="2"/>
        <v>4</v>
      </c>
      <c r="AE18" s="28">
        <f t="shared" si="2"/>
        <v>808.129</v>
      </c>
    </row>
    <row r="19" spans="1:31" ht="13.5" customHeight="1" thickTop="1">
      <c r="A19" s="17" t="s">
        <v>39</v>
      </c>
      <c r="B19" s="22">
        <v>5</v>
      </c>
      <c r="C19" s="22">
        <v>0</v>
      </c>
      <c r="D19" s="22">
        <v>9</v>
      </c>
      <c r="E19" s="22">
        <v>19.429</v>
      </c>
      <c r="F19" s="22">
        <v>20</v>
      </c>
      <c r="G19" s="22">
        <v>1</v>
      </c>
      <c r="H19" s="22">
        <v>4</v>
      </c>
      <c r="I19" s="22">
        <v>0</v>
      </c>
      <c r="J19" s="22">
        <v>4</v>
      </c>
      <c r="K19" s="22">
        <v>0</v>
      </c>
      <c r="L19" s="22">
        <v>12</v>
      </c>
      <c r="M19" s="22">
        <v>4</v>
      </c>
      <c r="N19" s="22">
        <v>1</v>
      </c>
      <c r="O19" s="22">
        <v>13</v>
      </c>
      <c r="P19" s="22">
        <v>0</v>
      </c>
      <c r="Q19" s="22">
        <v>44</v>
      </c>
      <c r="R19" s="22">
        <v>7</v>
      </c>
      <c r="S19" s="22">
        <v>8</v>
      </c>
      <c r="T19" s="22">
        <v>0</v>
      </c>
      <c r="U19" s="22">
        <v>0</v>
      </c>
      <c r="V19" s="22">
        <v>65</v>
      </c>
      <c r="W19" s="22">
        <v>21</v>
      </c>
      <c r="X19" s="22">
        <v>4</v>
      </c>
      <c r="Y19" s="22">
        <v>2</v>
      </c>
      <c r="Z19" s="22">
        <v>92</v>
      </c>
      <c r="AA19" s="22">
        <v>60</v>
      </c>
      <c r="AB19" s="22">
        <v>1</v>
      </c>
      <c r="AC19" s="22">
        <v>1</v>
      </c>
      <c r="AD19" s="22">
        <v>0</v>
      </c>
      <c r="AE19" s="29">
        <f>SUM(B19:AD19)</f>
        <v>397.429</v>
      </c>
    </row>
    <row r="20" spans="1:31" ht="13.5" customHeight="1">
      <c r="A20" s="17" t="s">
        <v>40</v>
      </c>
      <c r="B20" s="22">
        <v>5</v>
      </c>
      <c r="C20" s="22">
        <v>1</v>
      </c>
      <c r="D20" s="22">
        <v>9</v>
      </c>
      <c r="E20" s="22">
        <v>15.067</v>
      </c>
      <c r="F20" s="22">
        <v>19</v>
      </c>
      <c r="G20" s="22">
        <v>1</v>
      </c>
      <c r="H20" s="22">
        <v>16</v>
      </c>
      <c r="I20" s="22">
        <v>0</v>
      </c>
      <c r="J20" s="22">
        <v>1</v>
      </c>
      <c r="K20" s="22">
        <v>0</v>
      </c>
      <c r="L20" s="22">
        <v>44</v>
      </c>
      <c r="M20" s="22">
        <v>2.666</v>
      </c>
      <c r="N20" s="22">
        <v>0</v>
      </c>
      <c r="O20" s="22">
        <v>6</v>
      </c>
      <c r="P20" s="22">
        <v>2</v>
      </c>
      <c r="Q20" s="22">
        <v>33.97</v>
      </c>
      <c r="R20" s="22">
        <v>1.029</v>
      </c>
      <c r="S20" s="22">
        <v>6</v>
      </c>
      <c r="T20" s="22">
        <v>1</v>
      </c>
      <c r="U20" s="22">
        <v>1</v>
      </c>
      <c r="V20" s="22">
        <v>151</v>
      </c>
      <c r="W20" s="22">
        <v>29.931</v>
      </c>
      <c r="X20" s="22">
        <v>6</v>
      </c>
      <c r="Y20" s="22">
        <v>2</v>
      </c>
      <c r="Z20" s="22">
        <v>133</v>
      </c>
      <c r="AA20" s="22">
        <v>131.922</v>
      </c>
      <c r="AB20" s="22">
        <v>0</v>
      </c>
      <c r="AC20" s="22">
        <v>2</v>
      </c>
      <c r="AD20" s="22">
        <v>6</v>
      </c>
      <c r="AE20" s="26">
        <f>SUM(B20:AD20)</f>
        <v>626.5849999999999</v>
      </c>
    </row>
    <row r="21" spans="1:31" ht="13.5" customHeight="1" thickBot="1">
      <c r="A21" s="17" t="s">
        <v>52</v>
      </c>
      <c r="B21" s="22">
        <v>11.916</v>
      </c>
      <c r="C21" s="22">
        <v>1</v>
      </c>
      <c r="D21" s="22">
        <v>16</v>
      </c>
      <c r="E21" s="22">
        <v>30.461</v>
      </c>
      <c r="F21" s="22">
        <v>21</v>
      </c>
      <c r="G21" s="22">
        <v>3</v>
      </c>
      <c r="H21" s="22">
        <v>2</v>
      </c>
      <c r="I21" s="22">
        <v>0</v>
      </c>
      <c r="J21" s="22">
        <v>3</v>
      </c>
      <c r="K21" s="22">
        <v>0</v>
      </c>
      <c r="L21" s="22">
        <v>9</v>
      </c>
      <c r="M21" s="22">
        <v>9.688</v>
      </c>
      <c r="N21" s="22">
        <v>1.211</v>
      </c>
      <c r="O21" s="22">
        <v>21</v>
      </c>
      <c r="P21" s="22">
        <v>1.083</v>
      </c>
      <c r="Q21" s="22">
        <v>107</v>
      </c>
      <c r="R21" s="22">
        <v>5</v>
      </c>
      <c r="S21" s="22">
        <v>22</v>
      </c>
      <c r="T21" s="22">
        <v>1</v>
      </c>
      <c r="U21" s="22">
        <v>2</v>
      </c>
      <c r="V21" s="22">
        <v>258</v>
      </c>
      <c r="W21" s="22">
        <v>37</v>
      </c>
      <c r="X21" s="22">
        <v>73</v>
      </c>
      <c r="Y21" s="22">
        <v>7</v>
      </c>
      <c r="Z21" s="22">
        <v>104</v>
      </c>
      <c r="AA21" s="22">
        <v>238.834</v>
      </c>
      <c r="AB21" s="22">
        <v>0</v>
      </c>
      <c r="AC21" s="22">
        <v>9</v>
      </c>
      <c r="AD21" s="22">
        <v>4.666</v>
      </c>
      <c r="AE21" s="26">
        <f>SUM(B21:AD21)</f>
        <v>998.859</v>
      </c>
    </row>
    <row r="22" spans="1:31" ht="13.5" customHeight="1" thickBot="1" thickTop="1">
      <c r="A22" s="19" t="s">
        <v>38</v>
      </c>
      <c r="B22" s="27">
        <f aca="true" t="shared" si="3" ref="B22:AE22">SUM(B19:B21)</f>
        <v>21.916</v>
      </c>
      <c r="C22" s="27">
        <f t="shared" si="3"/>
        <v>2</v>
      </c>
      <c r="D22" s="27">
        <f t="shared" si="3"/>
        <v>34</v>
      </c>
      <c r="E22" s="27">
        <f t="shared" si="3"/>
        <v>64.957</v>
      </c>
      <c r="F22" s="27">
        <f t="shared" si="3"/>
        <v>60</v>
      </c>
      <c r="G22" s="27">
        <f t="shared" si="3"/>
        <v>5</v>
      </c>
      <c r="H22" s="27">
        <f t="shared" si="3"/>
        <v>22</v>
      </c>
      <c r="I22" s="27">
        <f t="shared" si="3"/>
        <v>0</v>
      </c>
      <c r="J22" s="27">
        <f t="shared" si="3"/>
        <v>8</v>
      </c>
      <c r="K22" s="27">
        <f t="shared" si="3"/>
        <v>0</v>
      </c>
      <c r="L22" s="27">
        <f t="shared" si="3"/>
        <v>65</v>
      </c>
      <c r="M22" s="27">
        <f t="shared" si="3"/>
        <v>16.354</v>
      </c>
      <c r="N22" s="27">
        <f t="shared" si="3"/>
        <v>2.2110000000000003</v>
      </c>
      <c r="O22" s="27">
        <f t="shared" si="3"/>
        <v>40</v>
      </c>
      <c r="P22" s="27">
        <f t="shared" si="3"/>
        <v>3.083</v>
      </c>
      <c r="Q22" s="27">
        <f t="shared" si="3"/>
        <v>184.97</v>
      </c>
      <c r="R22" s="27">
        <f t="shared" si="3"/>
        <v>13.029</v>
      </c>
      <c r="S22" s="27">
        <f t="shared" si="3"/>
        <v>36</v>
      </c>
      <c r="T22" s="27">
        <f t="shared" si="3"/>
        <v>2</v>
      </c>
      <c r="U22" s="27">
        <f t="shared" si="3"/>
        <v>3</v>
      </c>
      <c r="V22" s="27">
        <f t="shared" si="3"/>
        <v>474</v>
      </c>
      <c r="W22" s="27">
        <f t="shared" si="3"/>
        <v>87.931</v>
      </c>
      <c r="X22" s="27">
        <f t="shared" si="3"/>
        <v>83</v>
      </c>
      <c r="Y22" s="27">
        <f t="shared" si="3"/>
        <v>11</v>
      </c>
      <c r="Z22" s="27">
        <f t="shared" si="3"/>
        <v>329</v>
      </c>
      <c r="AA22" s="27">
        <f t="shared" si="3"/>
        <v>430.756</v>
      </c>
      <c r="AB22" s="27">
        <f t="shared" si="3"/>
        <v>1</v>
      </c>
      <c r="AC22" s="27">
        <f t="shared" si="3"/>
        <v>12</v>
      </c>
      <c r="AD22" s="27">
        <f t="shared" si="3"/>
        <v>10.666</v>
      </c>
      <c r="AE22" s="28">
        <f t="shared" si="3"/>
        <v>2022.873</v>
      </c>
    </row>
    <row r="23" spans="1:31" ht="13.5" customHeight="1" thickTop="1">
      <c r="A23" s="17" t="s">
        <v>43</v>
      </c>
      <c r="B23" s="22">
        <v>11</v>
      </c>
      <c r="C23" s="22">
        <v>3</v>
      </c>
      <c r="D23" s="22">
        <v>31</v>
      </c>
      <c r="E23" s="22">
        <v>23.464</v>
      </c>
      <c r="F23" s="22">
        <v>10</v>
      </c>
      <c r="G23" s="22">
        <v>1</v>
      </c>
      <c r="H23" s="22">
        <v>7</v>
      </c>
      <c r="I23" s="22">
        <v>2</v>
      </c>
      <c r="J23" s="22">
        <v>0</v>
      </c>
      <c r="K23" s="22">
        <v>1</v>
      </c>
      <c r="L23" s="22">
        <v>12</v>
      </c>
      <c r="M23" s="22">
        <v>10.5</v>
      </c>
      <c r="N23" s="22">
        <v>3.5</v>
      </c>
      <c r="O23" s="22">
        <v>26</v>
      </c>
      <c r="P23" s="22">
        <v>0</v>
      </c>
      <c r="Q23" s="22">
        <v>11.785</v>
      </c>
      <c r="R23" s="22">
        <v>3.214</v>
      </c>
      <c r="S23" s="22">
        <v>14</v>
      </c>
      <c r="T23" s="22">
        <v>0</v>
      </c>
      <c r="U23" s="22">
        <v>0</v>
      </c>
      <c r="V23" s="22">
        <v>125</v>
      </c>
      <c r="W23" s="22">
        <v>10</v>
      </c>
      <c r="X23" s="22">
        <v>36</v>
      </c>
      <c r="Y23" s="22">
        <v>2</v>
      </c>
      <c r="Z23" s="22">
        <v>156</v>
      </c>
      <c r="AA23" s="22">
        <v>113.946</v>
      </c>
      <c r="AB23" s="22">
        <v>2</v>
      </c>
      <c r="AC23" s="22">
        <v>1</v>
      </c>
      <c r="AD23" s="22">
        <v>0</v>
      </c>
      <c r="AE23" s="29">
        <f>SUM(B23:AD23)</f>
        <v>616.409</v>
      </c>
    </row>
    <row r="24" spans="1:31" ht="13.5" customHeight="1" thickBot="1">
      <c r="A24" s="13" t="s">
        <v>53</v>
      </c>
      <c r="B24" s="24">
        <v>10</v>
      </c>
      <c r="C24" s="24">
        <v>1</v>
      </c>
      <c r="D24" s="24">
        <v>12</v>
      </c>
      <c r="E24" s="24">
        <v>15.927</v>
      </c>
      <c r="F24" s="24">
        <v>19</v>
      </c>
      <c r="G24" s="24">
        <v>1</v>
      </c>
      <c r="H24" s="24">
        <v>17</v>
      </c>
      <c r="I24" s="24">
        <v>0</v>
      </c>
      <c r="J24" s="24">
        <v>4</v>
      </c>
      <c r="K24" s="24">
        <v>0</v>
      </c>
      <c r="L24" s="24">
        <v>49</v>
      </c>
      <c r="M24" s="24">
        <v>2.666</v>
      </c>
      <c r="N24" s="24">
        <v>1.333</v>
      </c>
      <c r="O24" s="24">
        <v>26</v>
      </c>
      <c r="P24" s="24">
        <v>3</v>
      </c>
      <c r="Q24" s="24">
        <v>5</v>
      </c>
      <c r="R24" s="24">
        <v>2</v>
      </c>
      <c r="S24" s="24">
        <v>7</v>
      </c>
      <c r="T24" s="24">
        <v>0</v>
      </c>
      <c r="U24" s="24">
        <v>0</v>
      </c>
      <c r="V24" s="24">
        <v>57</v>
      </c>
      <c r="W24" s="24">
        <v>12</v>
      </c>
      <c r="X24" s="24">
        <v>26</v>
      </c>
      <c r="Y24" s="24">
        <v>1</v>
      </c>
      <c r="Z24" s="24">
        <v>73</v>
      </c>
      <c r="AA24" s="24">
        <v>50.909</v>
      </c>
      <c r="AB24" s="24">
        <v>0</v>
      </c>
      <c r="AC24" s="24">
        <v>1</v>
      </c>
      <c r="AD24" s="24">
        <v>3</v>
      </c>
      <c r="AE24" s="25">
        <f>SUM(B24:AD24)</f>
        <v>399.835</v>
      </c>
    </row>
    <row r="25" spans="1:31" ht="13.5" customHeight="1" thickBot="1" thickTop="1">
      <c r="A25" s="19" t="s">
        <v>42</v>
      </c>
      <c r="B25" s="27">
        <f aca="true" t="shared" si="4" ref="B25:AE25">SUM(B23:B24)</f>
        <v>21</v>
      </c>
      <c r="C25" s="27">
        <f t="shared" si="4"/>
        <v>4</v>
      </c>
      <c r="D25" s="27">
        <f t="shared" si="4"/>
        <v>43</v>
      </c>
      <c r="E25" s="27">
        <f t="shared" si="4"/>
        <v>39.391</v>
      </c>
      <c r="F25" s="27">
        <f t="shared" si="4"/>
        <v>29</v>
      </c>
      <c r="G25" s="27">
        <f t="shared" si="4"/>
        <v>2</v>
      </c>
      <c r="H25" s="27">
        <f t="shared" si="4"/>
        <v>24</v>
      </c>
      <c r="I25" s="27">
        <f t="shared" si="4"/>
        <v>2</v>
      </c>
      <c r="J25" s="27">
        <f t="shared" si="4"/>
        <v>4</v>
      </c>
      <c r="K25" s="27">
        <f t="shared" si="4"/>
        <v>1</v>
      </c>
      <c r="L25" s="27">
        <f t="shared" si="4"/>
        <v>61</v>
      </c>
      <c r="M25" s="27">
        <f t="shared" si="4"/>
        <v>13.166</v>
      </c>
      <c r="N25" s="27">
        <f t="shared" si="4"/>
        <v>4.833</v>
      </c>
      <c r="O25" s="27">
        <f t="shared" si="4"/>
        <v>52</v>
      </c>
      <c r="P25" s="27">
        <f t="shared" si="4"/>
        <v>3</v>
      </c>
      <c r="Q25" s="27">
        <f t="shared" si="4"/>
        <v>16.785</v>
      </c>
      <c r="R25" s="27">
        <f t="shared" si="4"/>
        <v>5.214</v>
      </c>
      <c r="S25" s="27">
        <f t="shared" si="4"/>
        <v>21</v>
      </c>
      <c r="T25" s="27">
        <f t="shared" si="4"/>
        <v>0</v>
      </c>
      <c r="U25" s="27">
        <f t="shared" si="4"/>
        <v>0</v>
      </c>
      <c r="V25" s="27">
        <f t="shared" si="4"/>
        <v>182</v>
      </c>
      <c r="W25" s="27">
        <f t="shared" si="4"/>
        <v>22</v>
      </c>
      <c r="X25" s="27">
        <f t="shared" si="4"/>
        <v>62</v>
      </c>
      <c r="Y25" s="27">
        <f t="shared" si="4"/>
        <v>3</v>
      </c>
      <c r="Z25" s="27">
        <f t="shared" si="4"/>
        <v>229</v>
      </c>
      <c r="AA25" s="27">
        <f t="shared" si="4"/>
        <v>164.855</v>
      </c>
      <c r="AB25" s="27">
        <f t="shared" si="4"/>
        <v>2</v>
      </c>
      <c r="AC25" s="27">
        <f t="shared" si="4"/>
        <v>2</v>
      </c>
      <c r="AD25" s="27">
        <f t="shared" si="4"/>
        <v>3</v>
      </c>
      <c r="AE25" s="28">
        <f t="shared" si="4"/>
        <v>1016.2439999999999</v>
      </c>
    </row>
    <row r="26" spans="1:31" ht="13.5" customHeight="1" thickTop="1">
      <c r="A26" s="17" t="s">
        <v>45</v>
      </c>
      <c r="B26" s="22">
        <v>6</v>
      </c>
      <c r="C26" s="22">
        <v>1</v>
      </c>
      <c r="D26" s="22">
        <v>36</v>
      </c>
      <c r="E26" s="22">
        <v>7.416</v>
      </c>
      <c r="F26" s="22">
        <v>2</v>
      </c>
      <c r="G26" s="22">
        <v>0</v>
      </c>
      <c r="H26" s="22">
        <v>2</v>
      </c>
      <c r="I26" s="22">
        <v>4</v>
      </c>
      <c r="J26" s="22">
        <v>0</v>
      </c>
      <c r="K26" s="22">
        <v>0</v>
      </c>
      <c r="L26" s="22">
        <v>1</v>
      </c>
      <c r="M26" s="22">
        <v>1</v>
      </c>
      <c r="N26" s="22">
        <v>0</v>
      </c>
      <c r="O26" s="22">
        <v>0</v>
      </c>
      <c r="P26" s="22">
        <v>0</v>
      </c>
      <c r="Q26" s="22">
        <v>25</v>
      </c>
      <c r="R26" s="22">
        <v>4</v>
      </c>
      <c r="S26" s="22">
        <v>0</v>
      </c>
      <c r="T26" s="22">
        <v>0</v>
      </c>
      <c r="U26" s="22">
        <v>0</v>
      </c>
      <c r="V26" s="22">
        <v>64</v>
      </c>
      <c r="W26" s="22">
        <v>2</v>
      </c>
      <c r="X26" s="22">
        <v>1</v>
      </c>
      <c r="Y26" s="22">
        <v>2</v>
      </c>
      <c r="Z26" s="22">
        <v>86</v>
      </c>
      <c r="AA26" s="22">
        <v>10</v>
      </c>
      <c r="AB26" s="22">
        <v>0</v>
      </c>
      <c r="AC26" s="22">
        <v>0</v>
      </c>
      <c r="AD26" s="22">
        <v>2</v>
      </c>
      <c r="AE26" s="29">
        <f>SUM(B26:AD26)</f>
        <v>256.416</v>
      </c>
    </row>
    <row r="27" spans="1:31" ht="13.5" customHeight="1">
      <c r="A27" s="17" t="s">
        <v>46</v>
      </c>
      <c r="B27" s="22">
        <v>4</v>
      </c>
      <c r="C27" s="22">
        <v>0</v>
      </c>
      <c r="D27" s="22">
        <v>13</v>
      </c>
      <c r="E27" s="22">
        <v>3.435</v>
      </c>
      <c r="F27" s="22">
        <v>7</v>
      </c>
      <c r="G27" s="22">
        <v>1</v>
      </c>
      <c r="H27" s="22">
        <v>1</v>
      </c>
      <c r="I27" s="22">
        <v>0</v>
      </c>
      <c r="J27" s="22">
        <v>0</v>
      </c>
      <c r="K27" s="22">
        <v>0</v>
      </c>
      <c r="L27" s="22">
        <v>1</v>
      </c>
      <c r="M27" s="22">
        <v>0</v>
      </c>
      <c r="N27" s="22">
        <v>1</v>
      </c>
      <c r="O27" s="22">
        <v>0</v>
      </c>
      <c r="P27" s="22">
        <v>0</v>
      </c>
      <c r="Q27" s="22">
        <v>5</v>
      </c>
      <c r="R27" s="22">
        <v>6</v>
      </c>
      <c r="S27" s="22">
        <v>3</v>
      </c>
      <c r="T27" s="22">
        <v>0</v>
      </c>
      <c r="U27" s="22">
        <v>0</v>
      </c>
      <c r="V27" s="22">
        <v>44</v>
      </c>
      <c r="W27" s="22">
        <v>2</v>
      </c>
      <c r="X27" s="22">
        <v>4</v>
      </c>
      <c r="Y27" s="22">
        <v>1</v>
      </c>
      <c r="Z27" s="22">
        <v>48</v>
      </c>
      <c r="AA27" s="22">
        <v>27</v>
      </c>
      <c r="AB27" s="22">
        <v>0</v>
      </c>
      <c r="AC27" s="22">
        <v>0</v>
      </c>
      <c r="AD27" s="22">
        <v>3</v>
      </c>
      <c r="AE27" s="26">
        <f>SUM(B27:AD27)</f>
        <v>174.435</v>
      </c>
    </row>
    <row r="28" spans="1:31" ht="13.5" customHeight="1">
      <c r="A28" s="17" t="s">
        <v>47</v>
      </c>
      <c r="B28" s="22">
        <v>1</v>
      </c>
      <c r="C28" s="22">
        <v>0</v>
      </c>
      <c r="D28" s="22">
        <v>7</v>
      </c>
      <c r="E28" s="22">
        <v>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2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1</v>
      </c>
      <c r="U28" s="22">
        <v>0</v>
      </c>
      <c r="V28" s="22">
        <v>17</v>
      </c>
      <c r="W28" s="22">
        <v>0</v>
      </c>
      <c r="X28" s="22">
        <v>0</v>
      </c>
      <c r="Y28" s="22">
        <v>1</v>
      </c>
      <c r="Z28" s="22">
        <v>9</v>
      </c>
      <c r="AA28" s="22">
        <v>3</v>
      </c>
      <c r="AB28" s="22">
        <v>0</v>
      </c>
      <c r="AC28" s="22">
        <v>1</v>
      </c>
      <c r="AD28" s="22">
        <v>0</v>
      </c>
      <c r="AE28" s="26">
        <f>SUM(B28:AD28)</f>
        <v>43</v>
      </c>
    </row>
    <row r="29" spans="1:31" ht="13.5" customHeight="1" thickBot="1">
      <c r="A29" s="17" t="s">
        <v>54</v>
      </c>
      <c r="B29" s="22">
        <v>23.958</v>
      </c>
      <c r="C29" s="22">
        <v>4</v>
      </c>
      <c r="D29" s="22">
        <v>166</v>
      </c>
      <c r="E29" s="22">
        <v>36.177</v>
      </c>
      <c r="F29" s="22">
        <v>97</v>
      </c>
      <c r="G29" s="22">
        <v>0</v>
      </c>
      <c r="H29" s="22">
        <v>11</v>
      </c>
      <c r="I29" s="22">
        <v>13</v>
      </c>
      <c r="J29" s="22">
        <v>4</v>
      </c>
      <c r="K29" s="22">
        <v>1</v>
      </c>
      <c r="L29" s="22">
        <v>12</v>
      </c>
      <c r="M29" s="22">
        <v>5</v>
      </c>
      <c r="N29" s="22">
        <v>2</v>
      </c>
      <c r="O29" s="22">
        <v>17.944</v>
      </c>
      <c r="P29" s="22">
        <v>1.041</v>
      </c>
      <c r="Q29" s="22">
        <v>115.025</v>
      </c>
      <c r="R29" s="22">
        <v>90.974</v>
      </c>
      <c r="S29" s="22">
        <v>23</v>
      </c>
      <c r="T29" s="22">
        <v>1</v>
      </c>
      <c r="U29" s="22">
        <v>1</v>
      </c>
      <c r="V29" s="22">
        <v>151</v>
      </c>
      <c r="W29" s="22">
        <v>34</v>
      </c>
      <c r="X29" s="22">
        <v>19</v>
      </c>
      <c r="Y29" s="22">
        <v>6</v>
      </c>
      <c r="Z29" s="22">
        <v>125</v>
      </c>
      <c r="AA29" s="22">
        <v>47</v>
      </c>
      <c r="AB29" s="22">
        <v>0</v>
      </c>
      <c r="AC29" s="22">
        <v>8</v>
      </c>
      <c r="AD29" s="22">
        <v>4.5</v>
      </c>
      <c r="AE29" s="26">
        <f>SUM(B29:AD29)</f>
        <v>1019.619</v>
      </c>
    </row>
    <row r="30" spans="1:31" ht="13.5" customHeight="1" thickBot="1" thickTop="1">
      <c r="A30" s="19" t="s">
        <v>27</v>
      </c>
      <c r="B30" s="27">
        <f aca="true" t="shared" si="5" ref="B30:AE30">SUM(B26:B29)</f>
        <v>34.958</v>
      </c>
      <c r="C30" s="27">
        <f t="shared" si="5"/>
        <v>5</v>
      </c>
      <c r="D30" s="27">
        <f t="shared" si="5"/>
        <v>222</v>
      </c>
      <c r="E30" s="27">
        <f t="shared" si="5"/>
        <v>48.028</v>
      </c>
      <c r="F30" s="27">
        <f t="shared" si="5"/>
        <v>106</v>
      </c>
      <c r="G30" s="27">
        <f t="shared" si="5"/>
        <v>1</v>
      </c>
      <c r="H30" s="27">
        <f t="shared" si="5"/>
        <v>14</v>
      </c>
      <c r="I30" s="27">
        <f t="shared" si="5"/>
        <v>17</v>
      </c>
      <c r="J30" s="27">
        <f t="shared" si="5"/>
        <v>4</v>
      </c>
      <c r="K30" s="27">
        <f t="shared" si="5"/>
        <v>3</v>
      </c>
      <c r="L30" s="27">
        <f t="shared" si="5"/>
        <v>14</v>
      </c>
      <c r="M30" s="27">
        <f t="shared" si="5"/>
        <v>6</v>
      </c>
      <c r="N30" s="27">
        <f t="shared" si="5"/>
        <v>3</v>
      </c>
      <c r="O30" s="27">
        <f t="shared" si="5"/>
        <v>17.944</v>
      </c>
      <c r="P30" s="27">
        <f t="shared" si="5"/>
        <v>1.041</v>
      </c>
      <c r="Q30" s="27">
        <f t="shared" si="5"/>
        <v>145.025</v>
      </c>
      <c r="R30" s="27">
        <f t="shared" si="5"/>
        <v>100.974</v>
      </c>
      <c r="S30" s="27">
        <f t="shared" si="5"/>
        <v>26</v>
      </c>
      <c r="T30" s="27">
        <f t="shared" si="5"/>
        <v>2</v>
      </c>
      <c r="U30" s="27">
        <f t="shared" si="5"/>
        <v>1</v>
      </c>
      <c r="V30" s="27">
        <f t="shared" si="5"/>
        <v>276</v>
      </c>
      <c r="W30" s="27">
        <f t="shared" si="5"/>
        <v>38</v>
      </c>
      <c r="X30" s="27">
        <f t="shared" si="5"/>
        <v>24</v>
      </c>
      <c r="Y30" s="27">
        <f t="shared" si="5"/>
        <v>10</v>
      </c>
      <c r="Z30" s="27">
        <f t="shared" si="5"/>
        <v>268</v>
      </c>
      <c r="AA30" s="27">
        <f t="shared" si="5"/>
        <v>87</v>
      </c>
      <c r="AB30" s="27">
        <f t="shared" si="5"/>
        <v>0</v>
      </c>
      <c r="AC30" s="27">
        <f t="shared" si="5"/>
        <v>9</v>
      </c>
      <c r="AD30" s="27">
        <f t="shared" si="5"/>
        <v>9.5</v>
      </c>
      <c r="AE30" s="28">
        <f t="shared" si="5"/>
        <v>1493.47</v>
      </c>
    </row>
    <row r="31" spans="1:31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3"/>
    </row>
    <row r="32" spans="1:31" ht="13.5" customHeight="1">
      <c r="A32" s="17" t="s">
        <v>1</v>
      </c>
      <c r="B32" s="22">
        <f aca="true" t="shared" si="6" ref="B32:AE32">SUM(B7:B14)</f>
        <v>808.795</v>
      </c>
      <c r="C32" s="22">
        <f t="shared" si="6"/>
        <v>157</v>
      </c>
      <c r="D32" s="22">
        <f t="shared" si="6"/>
        <v>1567</v>
      </c>
      <c r="E32" s="22">
        <f t="shared" si="6"/>
        <v>1753.457</v>
      </c>
      <c r="F32" s="22">
        <f t="shared" si="6"/>
        <v>2327</v>
      </c>
      <c r="G32" s="22">
        <f t="shared" si="6"/>
        <v>138</v>
      </c>
      <c r="H32" s="22">
        <f t="shared" si="6"/>
        <v>940</v>
      </c>
      <c r="I32" s="22">
        <f t="shared" si="6"/>
        <v>106</v>
      </c>
      <c r="J32" s="22">
        <f t="shared" si="6"/>
        <v>212</v>
      </c>
      <c r="K32" s="22">
        <f t="shared" si="6"/>
        <v>201</v>
      </c>
      <c r="L32" s="22">
        <f t="shared" si="6"/>
        <v>797</v>
      </c>
      <c r="M32" s="22">
        <f t="shared" si="6"/>
        <v>332.71000000000004</v>
      </c>
      <c r="N32" s="22">
        <f t="shared" si="6"/>
        <v>153.58100000000002</v>
      </c>
      <c r="O32" s="22">
        <f t="shared" si="6"/>
        <v>326.668</v>
      </c>
      <c r="P32" s="22">
        <f t="shared" si="6"/>
        <v>75.203</v>
      </c>
      <c r="Q32" s="22">
        <f t="shared" si="6"/>
        <v>2310.9829999999997</v>
      </c>
      <c r="R32" s="22">
        <f t="shared" si="6"/>
        <v>1143.01</v>
      </c>
      <c r="S32" s="22">
        <f t="shared" si="6"/>
        <v>835.756</v>
      </c>
      <c r="T32" s="22">
        <f t="shared" si="6"/>
        <v>71</v>
      </c>
      <c r="U32" s="22">
        <f t="shared" si="6"/>
        <v>105</v>
      </c>
      <c r="V32" s="22">
        <f t="shared" si="6"/>
        <v>3105.471</v>
      </c>
      <c r="W32" s="22">
        <f t="shared" si="6"/>
        <v>1426.978</v>
      </c>
      <c r="X32" s="22">
        <f t="shared" si="6"/>
        <v>1377</v>
      </c>
      <c r="Y32" s="22">
        <f t="shared" si="6"/>
        <v>396</v>
      </c>
      <c r="Z32" s="22">
        <f t="shared" si="6"/>
        <v>2104</v>
      </c>
      <c r="AA32" s="22">
        <f t="shared" si="6"/>
        <v>7533.637999999999</v>
      </c>
      <c r="AB32" s="22">
        <f t="shared" si="6"/>
        <v>104</v>
      </c>
      <c r="AC32" s="22">
        <f t="shared" si="6"/>
        <v>334</v>
      </c>
      <c r="AD32" s="22">
        <f t="shared" si="6"/>
        <v>250.953</v>
      </c>
      <c r="AE32" s="23">
        <f t="shared" si="6"/>
        <v>30993.203</v>
      </c>
    </row>
    <row r="33" spans="1:31" ht="13.5" customHeight="1">
      <c r="A33" s="17" t="s">
        <v>2</v>
      </c>
      <c r="B33" s="22">
        <f aca="true" t="shared" si="7" ref="B33:AE33">B16+B18+B22+B25+B30</f>
        <v>101.821</v>
      </c>
      <c r="C33" s="22">
        <f t="shared" si="7"/>
        <v>19</v>
      </c>
      <c r="D33" s="22">
        <f t="shared" si="7"/>
        <v>378</v>
      </c>
      <c r="E33" s="22">
        <f t="shared" si="7"/>
        <v>221.64899999999997</v>
      </c>
      <c r="F33" s="22">
        <f t="shared" si="7"/>
        <v>230</v>
      </c>
      <c r="G33" s="22">
        <f t="shared" si="7"/>
        <v>12</v>
      </c>
      <c r="H33" s="22">
        <f t="shared" si="7"/>
        <v>109</v>
      </c>
      <c r="I33" s="22">
        <f t="shared" si="7"/>
        <v>24</v>
      </c>
      <c r="J33" s="22">
        <f t="shared" si="7"/>
        <v>19</v>
      </c>
      <c r="K33" s="22">
        <f t="shared" si="7"/>
        <v>7</v>
      </c>
      <c r="L33" s="22">
        <f t="shared" si="7"/>
        <v>206</v>
      </c>
      <c r="M33" s="22">
        <f t="shared" si="7"/>
        <v>50.599000000000004</v>
      </c>
      <c r="N33" s="22">
        <f t="shared" si="7"/>
        <v>13.532</v>
      </c>
      <c r="O33" s="22">
        <f t="shared" si="7"/>
        <v>143.588</v>
      </c>
      <c r="P33" s="22">
        <f t="shared" si="7"/>
        <v>11.176</v>
      </c>
      <c r="Q33" s="22">
        <f t="shared" si="7"/>
        <v>665.462</v>
      </c>
      <c r="R33" s="22">
        <f t="shared" si="7"/>
        <v>139.534</v>
      </c>
      <c r="S33" s="22">
        <f t="shared" si="7"/>
        <v>114</v>
      </c>
      <c r="T33" s="22">
        <f t="shared" si="7"/>
        <v>5</v>
      </c>
      <c r="U33" s="22">
        <f t="shared" si="7"/>
        <v>17</v>
      </c>
      <c r="V33" s="22">
        <f t="shared" si="7"/>
        <v>1270</v>
      </c>
      <c r="W33" s="22">
        <f t="shared" si="7"/>
        <v>188.93099999999998</v>
      </c>
      <c r="X33" s="22">
        <f t="shared" si="7"/>
        <v>206</v>
      </c>
      <c r="Y33" s="22">
        <f t="shared" si="7"/>
        <v>26</v>
      </c>
      <c r="Z33" s="22">
        <f t="shared" si="7"/>
        <v>1224</v>
      </c>
      <c r="AA33" s="22">
        <f t="shared" si="7"/>
        <v>1008.235</v>
      </c>
      <c r="AB33" s="22">
        <f t="shared" si="7"/>
        <v>5</v>
      </c>
      <c r="AC33" s="22">
        <f t="shared" si="7"/>
        <v>27</v>
      </c>
      <c r="AD33" s="22">
        <f t="shared" si="7"/>
        <v>31.166</v>
      </c>
      <c r="AE33" s="23">
        <f t="shared" si="7"/>
        <v>6473.693</v>
      </c>
    </row>
    <row r="34" spans="1:31" ht="13.5" customHeight="1" thickBot="1">
      <c r="A34" s="18" t="s">
        <v>3</v>
      </c>
      <c r="B34" s="30">
        <f aca="true" t="shared" si="8" ref="B34:AE34">+B32+B33</f>
        <v>910.616</v>
      </c>
      <c r="C34" s="30">
        <f t="shared" si="8"/>
        <v>176</v>
      </c>
      <c r="D34" s="30">
        <f t="shared" si="8"/>
        <v>1945</v>
      </c>
      <c r="E34" s="30">
        <f t="shared" si="8"/>
        <v>1975.106</v>
      </c>
      <c r="F34" s="30">
        <f t="shared" si="8"/>
        <v>2557</v>
      </c>
      <c r="G34" s="30">
        <f t="shared" si="8"/>
        <v>150</v>
      </c>
      <c r="H34" s="30">
        <f t="shared" si="8"/>
        <v>1049</v>
      </c>
      <c r="I34" s="30">
        <f t="shared" si="8"/>
        <v>130</v>
      </c>
      <c r="J34" s="30">
        <f t="shared" si="8"/>
        <v>231</v>
      </c>
      <c r="K34" s="30">
        <f t="shared" si="8"/>
        <v>208</v>
      </c>
      <c r="L34" s="30">
        <f t="shared" si="8"/>
        <v>1003</v>
      </c>
      <c r="M34" s="30">
        <f t="shared" si="8"/>
        <v>383.309</v>
      </c>
      <c r="N34" s="30">
        <f t="shared" si="8"/>
        <v>167.11300000000003</v>
      </c>
      <c r="O34" s="30">
        <f t="shared" si="8"/>
        <v>470.256</v>
      </c>
      <c r="P34" s="30">
        <f t="shared" si="8"/>
        <v>86.379</v>
      </c>
      <c r="Q34" s="30">
        <f t="shared" si="8"/>
        <v>2976.4449999999997</v>
      </c>
      <c r="R34" s="30">
        <f t="shared" si="8"/>
        <v>1282.5439999999999</v>
      </c>
      <c r="S34" s="30">
        <f t="shared" si="8"/>
        <v>949.756</v>
      </c>
      <c r="T34" s="30">
        <f t="shared" si="8"/>
        <v>76</v>
      </c>
      <c r="U34" s="30">
        <f t="shared" si="8"/>
        <v>122</v>
      </c>
      <c r="V34" s="30">
        <f t="shared" si="8"/>
        <v>4375.471</v>
      </c>
      <c r="W34" s="30">
        <f t="shared" si="8"/>
        <v>1615.909</v>
      </c>
      <c r="X34" s="30">
        <f t="shared" si="8"/>
        <v>1583</v>
      </c>
      <c r="Y34" s="30">
        <f t="shared" si="8"/>
        <v>422</v>
      </c>
      <c r="Z34" s="30">
        <f t="shared" si="8"/>
        <v>3328</v>
      </c>
      <c r="AA34" s="30">
        <f t="shared" si="8"/>
        <v>8541.873</v>
      </c>
      <c r="AB34" s="30">
        <f t="shared" si="8"/>
        <v>109</v>
      </c>
      <c r="AC34" s="30">
        <f t="shared" si="8"/>
        <v>361</v>
      </c>
      <c r="AD34" s="30">
        <f t="shared" si="8"/>
        <v>282.119</v>
      </c>
      <c r="AE34" s="31">
        <f t="shared" si="8"/>
        <v>37466.896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18" width="20.625" style="88" customWidth="1"/>
    <col min="19" max="19" width="16.625" style="88" customWidth="1"/>
    <col min="20" max="16384" width="9.00390625" style="88" customWidth="1"/>
  </cols>
  <sheetData>
    <row r="1" spans="1:19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</row>
    <row r="3" spans="1:19" ht="13.5" customHeight="1">
      <c r="A3" s="5" t="s">
        <v>111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4"/>
    </row>
    <row r="4" spans="1:19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92"/>
      <c r="P4" s="3"/>
      <c r="Q4" s="3"/>
      <c r="R4" s="3"/>
      <c r="S4" s="4"/>
    </row>
    <row r="5" spans="1:19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77</v>
      </c>
      <c r="M5" s="11" t="s">
        <v>78</v>
      </c>
      <c r="N5" s="11" t="s">
        <v>79</v>
      </c>
      <c r="O5" s="11" t="s">
        <v>80</v>
      </c>
      <c r="P5" s="11" t="s">
        <v>81</v>
      </c>
      <c r="Q5" s="11" t="s">
        <v>82</v>
      </c>
      <c r="R5" s="11" t="s">
        <v>83</v>
      </c>
      <c r="S5" s="12"/>
    </row>
    <row r="6" spans="1:19" ht="13.5" customHeight="1" thickBot="1">
      <c r="A6" s="13" t="s">
        <v>6</v>
      </c>
      <c r="B6" s="14" t="s">
        <v>207</v>
      </c>
      <c r="C6" s="15" t="s">
        <v>208</v>
      </c>
      <c r="D6" s="15" t="s">
        <v>209</v>
      </c>
      <c r="E6" s="15" t="s">
        <v>210</v>
      </c>
      <c r="F6" s="15" t="s">
        <v>211</v>
      </c>
      <c r="G6" s="15" t="s">
        <v>212</v>
      </c>
      <c r="H6" s="15" t="s">
        <v>213</v>
      </c>
      <c r="I6" s="15" t="s">
        <v>214</v>
      </c>
      <c r="J6" s="15" t="s">
        <v>215</v>
      </c>
      <c r="K6" s="15" t="s">
        <v>216</v>
      </c>
      <c r="L6" s="15" t="s">
        <v>217</v>
      </c>
      <c r="M6" s="15" t="s">
        <v>218</v>
      </c>
      <c r="N6" s="15" t="s">
        <v>219</v>
      </c>
      <c r="O6" s="15" t="s">
        <v>220</v>
      </c>
      <c r="P6" s="15" t="s">
        <v>221</v>
      </c>
      <c r="Q6" s="15" t="s">
        <v>222</v>
      </c>
      <c r="R6" s="15" t="s">
        <v>223</v>
      </c>
      <c r="S6" s="16" t="s">
        <v>7</v>
      </c>
    </row>
    <row r="7" spans="1:19" ht="13.5" customHeight="1" thickTop="1">
      <c r="A7" s="17" t="s">
        <v>19</v>
      </c>
      <c r="B7" s="22">
        <v>86</v>
      </c>
      <c r="C7" s="22">
        <v>89</v>
      </c>
      <c r="D7" s="22">
        <v>13</v>
      </c>
      <c r="E7" s="22">
        <v>26.19</v>
      </c>
      <c r="F7" s="22">
        <v>329</v>
      </c>
      <c r="G7" s="22">
        <v>7</v>
      </c>
      <c r="H7" s="22">
        <v>6</v>
      </c>
      <c r="I7" s="22">
        <v>0</v>
      </c>
      <c r="J7" s="22">
        <v>1</v>
      </c>
      <c r="K7" s="22">
        <v>8</v>
      </c>
      <c r="L7" s="22">
        <v>9.252</v>
      </c>
      <c r="M7" s="22">
        <v>2</v>
      </c>
      <c r="N7" s="22">
        <v>4</v>
      </c>
      <c r="O7" s="22">
        <v>3</v>
      </c>
      <c r="P7" s="22">
        <v>3</v>
      </c>
      <c r="Q7" s="22">
        <v>3</v>
      </c>
      <c r="R7" s="22">
        <v>43.197</v>
      </c>
      <c r="S7" s="23">
        <f aca="true" t="shared" si="0" ref="S7:S15">SUM(B7:R7)</f>
        <v>632.639</v>
      </c>
    </row>
    <row r="8" spans="1:19" ht="13.5" customHeight="1">
      <c r="A8" s="17" t="s">
        <v>20</v>
      </c>
      <c r="B8" s="22">
        <v>25</v>
      </c>
      <c r="C8" s="22">
        <v>15</v>
      </c>
      <c r="D8" s="22">
        <v>1</v>
      </c>
      <c r="E8" s="22">
        <v>6</v>
      </c>
      <c r="F8" s="22">
        <v>40</v>
      </c>
      <c r="G8" s="22">
        <v>1</v>
      </c>
      <c r="H8" s="22">
        <v>2</v>
      </c>
      <c r="I8" s="22">
        <v>0</v>
      </c>
      <c r="J8" s="22">
        <v>3</v>
      </c>
      <c r="K8" s="22">
        <v>0</v>
      </c>
      <c r="L8" s="22">
        <v>3</v>
      </c>
      <c r="M8" s="22">
        <v>4.003</v>
      </c>
      <c r="N8" s="22">
        <v>2</v>
      </c>
      <c r="O8" s="22">
        <v>0</v>
      </c>
      <c r="P8" s="22">
        <v>0</v>
      </c>
      <c r="Q8" s="22">
        <v>1</v>
      </c>
      <c r="R8" s="22">
        <v>9.101</v>
      </c>
      <c r="S8" s="23">
        <f t="shared" si="0"/>
        <v>112.104</v>
      </c>
    </row>
    <row r="9" spans="1:19" ht="13.5" customHeight="1">
      <c r="A9" s="17" t="s">
        <v>21</v>
      </c>
      <c r="B9" s="22">
        <v>85</v>
      </c>
      <c r="C9" s="22">
        <v>53</v>
      </c>
      <c r="D9" s="22">
        <v>5</v>
      </c>
      <c r="E9" s="22">
        <v>12.736</v>
      </c>
      <c r="F9" s="22">
        <v>223</v>
      </c>
      <c r="G9" s="22">
        <v>4</v>
      </c>
      <c r="H9" s="22">
        <v>3</v>
      </c>
      <c r="I9" s="22">
        <v>4</v>
      </c>
      <c r="J9" s="22">
        <v>2</v>
      </c>
      <c r="K9" s="22">
        <v>6</v>
      </c>
      <c r="L9" s="22">
        <v>6.047</v>
      </c>
      <c r="M9" s="22">
        <v>3.001</v>
      </c>
      <c r="N9" s="22">
        <v>4</v>
      </c>
      <c r="O9" s="22">
        <v>4</v>
      </c>
      <c r="P9" s="22">
        <v>4</v>
      </c>
      <c r="Q9" s="22">
        <v>4</v>
      </c>
      <c r="R9" s="22">
        <v>37.365</v>
      </c>
      <c r="S9" s="23">
        <f t="shared" si="0"/>
        <v>460.149</v>
      </c>
    </row>
    <row r="10" spans="1:19" ht="13.5" customHeight="1">
      <c r="A10" s="17" t="s">
        <v>22</v>
      </c>
      <c r="B10" s="22">
        <v>25</v>
      </c>
      <c r="C10" s="22">
        <v>8</v>
      </c>
      <c r="D10" s="22">
        <v>2</v>
      </c>
      <c r="E10" s="22">
        <v>3</v>
      </c>
      <c r="F10" s="22">
        <v>54</v>
      </c>
      <c r="G10" s="22">
        <v>2</v>
      </c>
      <c r="H10" s="22">
        <v>2</v>
      </c>
      <c r="I10" s="22">
        <v>2</v>
      </c>
      <c r="J10" s="22">
        <v>0</v>
      </c>
      <c r="K10" s="22">
        <v>1</v>
      </c>
      <c r="L10" s="22">
        <v>2.037</v>
      </c>
      <c r="M10" s="22">
        <v>1</v>
      </c>
      <c r="N10" s="22">
        <v>1</v>
      </c>
      <c r="O10" s="22">
        <v>1</v>
      </c>
      <c r="P10" s="22">
        <v>0</v>
      </c>
      <c r="Q10" s="22">
        <v>1</v>
      </c>
      <c r="R10" s="22">
        <v>11.073</v>
      </c>
      <c r="S10" s="23">
        <f t="shared" si="0"/>
        <v>116.11000000000001</v>
      </c>
    </row>
    <row r="11" spans="1:19" ht="13.5" customHeight="1">
      <c r="A11" s="17" t="s">
        <v>23</v>
      </c>
      <c r="B11" s="22">
        <v>18</v>
      </c>
      <c r="C11" s="22">
        <v>10</v>
      </c>
      <c r="D11" s="22">
        <v>0</v>
      </c>
      <c r="E11" s="22">
        <v>1.25</v>
      </c>
      <c r="F11" s="22">
        <v>57</v>
      </c>
      <c r="G11" s="22">
        <v>0</v>
      </c>
      <c r="H11" s="22">
        <v>1</v>
      </c>
      <c r="I11" s="22">
        <v>0</v>
      </c>
      <c r="J11" s="22">
        <v>0</v>
      </c>
      <c r="K11" s="22">
        <v>7</v>
      </c>
      <c r="L11" s="22">
        <v>4.114</v>
      </c>
      <c r="M11" s="22">
        <v>1</v>
      </c>
      <c r="N11" s="22">
        <v>0</v>
      </c>
      <c r="O11" s="22">
        <v>0</v>
      </c>
      <c r="P11" s="22">
        <v>1</v>
      </c>
      <c r="Q11" s="22">
        <v>1</v>
      </c>
      <c r="R11" s="22">
        <v>9.131</v>
      </c>
      <c r="S11" s="23">
        <f t="shared" si="0"/>
        <v>110.495</v>
      </c>
    </row>
    <row r="12" spans="1:19" ht="13.5" customHeight="1">
      <c r="A12" s="17" t="s">
        <v>24</v>
      </c>
      <c r="B12" s="22">
        <v>18</v>
      </c>
      <c r="C12" s="22">
        <v>11</v>
      </c>
      <c r="D12" s="22">
        <v>0</v>
      </c>
      <c r="E12" s="22">
        <v>5.833</v>
      </c>
      <c r="F12" s="22">
        <v>45</v>
      </c>
      <c r="G12" s="22">
        <v>0</v>
      </c>
      <c r="H12" s="22">
        <v>2</v>
      </c>
      <c r="I12" s="22">
        <v>1</v>
      </c>
      <c r="J12" s="22">
        <v>0</v>
      </c>
      <c r="K12" s="22">
        <v>1</v>
      </c>
      <c r="L12" s="22">
        <v>0</v>
      </c>
      <c r="M12" s="22">
        <v>1</v>
      </c>
      <c r="N12" s="22">
        <v>1</v>
      </c>
      <c r="O12" s="22">
        <v>0</v>
      </c>
      <c r="P12" s="22">
        <v>0</v>
      </c>
      <c r="Q12" s="22">
        <v>1</v>
      </c>
      <c r="R12" s="22">
        <v>8.072</v>
      </c>
      <c r="S12" s="23">
        <f t="shared" si="0"/>
        <v>94.905</v>
      </c>
    </row>
    <row r="13" spans="1:19" ht="13.5" customHeight="1">
      <c r="A13" s="17" t="s">
        <v>25</v>
      </c>
      <c r="B13" s="22">
        <v>13</v>
      </c>
      <c r="C13" s="22">
        <v>6</v>
      </c>
      <c r="D13" s="22">
        <v>1</v>
      </c>
      <c r="E13" s="22">
        <v>2</v>
      </c>
      <c r="F13" s="22">
        <v>82</v>
      </c>
      <c r="G13" s="22">
        <v>1</v>
      </c>
      <c r="H13" s="22">
        <v>0</v>
      </c>
      <c r="I13" s="22">
        <v>0</v>
      </c>
      <c r="J13" s="22">
        <v>0</v>
      </c>
      <c r="K13" s="22">
        <v>2</v>
      </c>
      <c r="L13" s="22">
        <v>0</v>
      </c>
      <c r="M13" s="22">
        <v>0</v>
      </c>
      <c r="N13" s="22">
        <v>1</v>
      </c>
      <c r="O13" s="22">
        <v>1</v>
      </c>
      <c r="P13" s="22">
        <v>1</v>
      </c>
      <c r="Q13" s="22">
        <v>1</v>
      </c>
      <c r="R13" s="22">
        <v>4.066</v>
      </c>
      <c r="S13" s="23">
        <f t="shared" si="0"/>
        <v>115.066</v>
      </c>
    </row>
    <row r="14" spans="1:19" ht="13.5" customHeight="1" thickBot="1">
      <c r="A14" s="13" t="s">
        <v>34</v>
      </c>
      <c r="B14" s="24">
        <v>12</v>
      </c>
      <c r="C14" s="24">
        <v>15</v>
      </c>
      <c r="D14" s="24">
        <v>3</v>
      </c>
      <c r="E14" s="24">
        <v>3.428</v>
      </c>
      <c r="F14" s="24">
        <v>30</v>
      </c>
      <c r="G14" s="24">
        <v>1</v>
      </c>
      <c r="H14" s="24">
        <v>2</v>
      </c>
      <c r="I14" s="24">
        <v>0</v>
      </c>
      <c r="J14" s="24">
        <v>1</v>
      </c>
      <c r="K14" s="24">
        <v>1</v>
      </c>
      <c r="L14" s="24">
        <v>2.086</v>
      </c>
      <c r="M14" s="24">
        <v>0</v>
      </c>
      <c r="N14" s="24">
        <v>1</v>
      </c>
      <c r="O14" s="24">
        <v>2</v>
      </c>
      <c r="P14" s="24">
        <v>1</v>
      </c>
      <c r="Q14" s="24">
        <v>1</v>
      </c>
      <c r="R14" s="24">
        <v>6.064</v>
      </c>
      <c r="S14" s="23">
        <f t="shared" si="0"/>
        <v>81.578</v>
      </c>
    </row>
    <row r="15" spans="1:19" ht="13.5" customHeight="1" thickBot="1" thickTop="1">
      <c r="A15" s="17" t="s">
        <v>35</v>
      </c>
      <c r="B15" s="22">
        <v>4</v>
      </c>
      <c r="C15" s="22">
        <v>3</v>
      </c>
      <c r="D15" s="22">
        <v>0</v>
      </c>
      <c r="E15" s="22">
        <v>1</v>
      </c>
      <c r="F15" s="22">
        <v>10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2.25</v>
      </c>
      <c r="M15" s="22">
        <v>0</v>
      </c>
      <c r="N15" s="22">
        <v>1</v>
      </c>
      <c r="O15" s="22">
        <v>1</v>
      </c>
      <c r="P15" s="22">
        <v>1</v>
      </c>
      <c r="Q15" s="22">
        <v>0</v>
      </c>
      <c r="R15" s="22">
        <v>2.031</v>
      </c>
      <c r="S15" s="29">
        <f t="shared" si="0"/>
        <v>25.281</v>
      </c>
    </row>
    <row r="16" spans="1:19" ht="13.5" customHeight="1" thickBot="1" thickTop="1">
      <c r="A16" s="19" t="s">
        <v>26</v>
      </c>
      <c r="B16" s="27">
        <f aca="true" t="shared" si="1" ref="B16:S16">SUM(B15:B15)</f>
        <v>4</v>
      </c>
      <c r="C16" s="27">
        <f t="shared" si="1"/>
        <v>3</v>
      </c>
      <c r="D16" s="27">
        <f t="shared" si="1"/>
        <v>0</v>
      </c>
      <c r="E16" s="27">
        <f t="shared" si="1"/>
        <v>1</v>
      </c>
      <c r="F16" s="27">
        <f t="shared" si="1"/>
        <v>10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2.25</v>
      </c>
      <c r="M16" s="27">
        <f t="shared" si="1"/>
        <v>0</v>
      </c>
      <c r="N16" s="27">
        <f t="shared" si="1"/>
        <v>1</v>
      </c>
      <c r="O16" s="27">
        <f t="shared" si="1"/>
        <v>1</v>
      </c>
      <c r="P16" s="27">
        <f t="shared" si="1"/>
        <v>1</v>
      </c>
      <c r="Q16" s="27">
        <f t="shared" si="1"/>
        <v>0</v>
      </c>
      <c r="R16" s="27">
        <f t="shared" si="1"/>
        <v>2.031</v>
      </c>
      <c r="S16" s="28">
        <f t="shared" si="1"/>
        <v>25.281</v>
      </c>
    </row>
    <row r="17" spans="1:19" ht="13.5" customHeight="1" thickBot="1" thickTop="1">
      <c r="A17" s="17" t="s">
        <v>84</v>
      </c>
      <c r="B17" s="22">
        <v>4</v>
      </c>
      <c r="C17" s="22">
        <v>4</v>
      </c>
      <c r="D17" s="22">
        <v>0</v>
      </c>
      <c r="E17" s="22">
        <v>1</v>
      </c>
      <c r="F17" s="22">
        <v>11</v>
      </c>
      <c r="G17" s="22">
        <v>1</v>
      </c>
      <c r="H17" s="22">
        <v>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1.012</v>
      </c>
      <c r="S17" s="29">
        <f>SUM(B17:R17)</f>
        <v>23.012</v>
      </c>
    </row>
    <row r="18" spans="1:19" ht="13.5" customHeight="1" thickBot="1" thickTop="1">
      <c r="A18" s="19" t="s">
        <v>36</v>
      </c>
      <c r="B18" s="27">
        <f aca="true" t="shared" si="2" ref="B18:S18">SUM(B17:B17)</f>
        <v>4</v>
      </c>
      <c r="C18" s="27">
        <f t="shared" si="2"/>
        <v>4</v>
      </c>
      <c r="D18" s="27">
        <f t="shared" si="2"/>
        <v>0</v>
      </c>
      <c r="E18" s="27">
        <f t="shared" si="2"/>
        <v>1</v>
      </c>
      <c r="F18" s="27">
        <f t="shared" si="2"/>
        <v>11</v>
      </c>
      <c r="G18" s="27">
        <f t="shared" si="2"/>
        <v>1</v>
      </c>
      <c r="H18" s="27">
        <f t="shared" si="2"/>
        <v>1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7">
        <f t="shared" si="2"/>
        <v>1.012</v>
      </c>
      <c r="S18" s="28">
        <f t="shared" si="2"/>
        <v>23.012</v>
      </c>
    </row>
    <row r="19" spans="1:19" ht="13.5" customHeight="1" thickTop="1">
      <c r="A19" s="17" t="s">
        <v>39</v>
      </c>
      <c r="B19" s="22">
        <v>4</v>
      </c>
      <c r="C19" s="22">
        <v>0</v>
      </c>
      <c r="D19" s="22">
        <v>0</v>
      </c>
      <c r="E19" s="22">
        <v>0</v>
      </c>
      <c r="F19" s="22">
        <v>4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1</v>
      </c>
      <c r="P19" s="22">
        <v>0</v>
      </c>
      <c r="Q19" s="22">
        <v>0</v>
      </c>
      <c r="R19" s="22">
        <v>1.02</v>
      </c>
      <c r="S19" s="29">
        <f>SUM(B19:R19)</f>
        <v>10.02</v>
      </c>
    </row>
    <row r="20" spans="1:19" ht="13.5" customHeight="1">
      <c r="A20" s="17" t="s">
        <v>40</v>
      </c>
      <c r="B20" s="22">
        <v>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</v>
      </c>
      <c r="L20" s="22">
        <v>1.333</v>
      </c>
      <c r="M20" s="22">
        <v>0</v>
      </c>
      <c r="N20" s="22">
        <v>0</v>
      </c>
      <c r="O20" s="22">
        <v>1</v>
      </c>
      <c r="P20" s="22">
        <v>0</v>
      </c>
      <c r="Q20" s="22">
        <v>0</v>
      </c>
      <c r="R20" s="22">
        <v>0</v>
      </c>
      <c r="S20" s="26">
        <f>SUM(B20:R20)</f>
        <v>6.333</v>
      </c>
    </row>
    <row r="21" spans="1:19" ht="13.5" customHeight="1" thickBot="1">
      <c r="A21" s="17" t="s">
        <v>52</v>
      </c>
      <c r="B21" s="22">
        <v>5</v>
      </c>
      <c r="C21" s="22">
        <v>6</v>
      </c>
      <c r="D21" s="22">
        <v>0</v>
      </c>
      <c r="E21" s="22">
        <v>1.333</v>
      </c>
      <c r="F21" s="22">
        <v>16</v>
      </c>
      <c r="G21" s="22">
        <v>0</v>
      </c>
      <c r="H21" s="22">
        <v>0</v>
      </c>
      <c r="I21" s="22">
        <v>0</v>
      </c>
      <c r="J21" s="22">
        <v>0</v>
      </c>
      <c r="K21" s="22">
        <v>2</v>
      </c>
      <c r="L21" s="22">
        <v>0</v>
      </c>
      <c r="M21" s="22">
        <v>0</v>
      </c>
      <c r="N21" s="22">
        <v>0</v>
      </c>
      <c r="O21" s="22">
        <v>2</v>
      </c>
      <c r="P21" s="22">
        <v>1</v>
      </c>
      <c r="Q21" s="22">
        <v>1</v>
      </c>
      <c r="R21" s="22">
        <v>1.02</v>
      </c>
      <c r="S21" s="26">
        <f>SUM(B21:R21)</f>
        <v>35.353</v>
      </c>
    </row>
    <row r="22" spans="1:19" ht="13.5" customHeight="1" thickBot="1" thickTop="1">
      <c r="A22" s="19" t="s">
        <v>38</v>
      </c>
      <c r="B22" s="27">
        <f aca="true" t="shared" si="3" ref="B22:S22">SUM(B19:B21)</f>
        <v>12</v>
      </c>
      <c r="C22" s="27">
        <f t="shared" si="3"/>
        <v>6</v>
      </c>
      <c r="D22" s="27">
        <f t="shared" si="3"/>
        <v>0</v>
      </c>
      <c r="E22" s="27">
        <f t="shared" si="3"/>
        <v>1.333</v>
      </c>
      <c r="F22" s="27">
        <f t="shared" si="3"/>
        <v>20</v>
      </c>
      <c r="G22" s="27">
        <f t="shared" si="3"/>
        <v>0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27">
        <f t="shared" si="3"/>
        <v>3</v>
      </c>
      <c r="L22" s="27">
        <f t="shared" si="3"/>
        <v>1.333</v>
      </c>
      <c r="M22" s="27">
        <f t="shared" si="3"/>
        <v>0</v>
      </c>
      <c r="N22" s="27">
        <f t="shared" si="3"/>
        <v>0</v>
      </c>
      <c r="O22" s="27">
        <f t="shared" si="3"/>
        <v>4</v>
      </c>
      <c r="P22" s="27">
        <f t="shared" si="3"/>
        <v>1</v>
      </c>
      <c r="Q22" s="27">
        <f t="shared" si="3"/>
        <v>1</v>
      </c>
      <c r="R22" s="27">
        <f t="shared" si="3"/>
        <v>2.04</v>
      </c>
      <c r="S22" s="28">
        <f t="shared" si="3"/>
        <v>51.706</v>
      </c>
    </row>
    <row r="23" spans="1:19" ht="13.5" customHeight="1" thickTop="1">
      <c r="A23" s="17" t="s">
        <v>43</v>
      </c>
      <c r="B23" s="22">
        <v>0</v>
      </c>
      <c r="C23" s="22">
        <v>1</v>
      </c>
      <c r="D23" s="22">
        <v>0</v>
      </c>
      <c r="E23" s="22">
        <v>1</v>
      </c>
      <c r="F23" s="22">
        <v>9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1</v>
      </c>
      <c r="P23" s="22">
        <v>0</v>
      </c>
      <c r="Q23" s="22">
        <v>1</v>
      </c>
      <c r="R23" s="22">
        <v>0</v>
      </c>
      <c r="S23" s="29">
        <f>SUM(B23:R23)</f>
        <v>13</v>
      </c>
    </row>
    <row r="24" spans="1:19" ht="13.5" customHeight="1" thickBot="1">
      <c r="A24" s="13" t="s">
        <v>53</v>
      </c>
      <c r="B24" s="24">
        <v>5</v>
      </c>
      <c r="C24" s="24">
        <v>2</v>
      </c>
      <c r="D24" s="24">
        <v>0</v>
      </c>
      <c r="E24" s="24">
        <v>0</v>
      </c>
      <c r="F24" s="24">
        <v>3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2.005</v>
      </c>
      <c r="S24" s="25">
        <f>SUM(B24:R24)</f>
        <v>12.004999999999999</v>
      </c>
    </row>
    <row r="25" spans="1:19" ht="13.5" customHeight="1" thickBot="1" thickTop="1">
      <c r="A25" s="19" t="s">
        <v>42</v>
      </c>
      <c r="B25" s="27">
        <f aca="true" t="shared" si="4" ref="B25:S25">SUM(B23:B24)</f>
        <v>5</v>
      </c>
      <c r="C25" s="27">
        <f t="shared" si="4"/>
        <v>3</v>
      </c>
      <c r="D25" s="27">
        <f t="shared" si="4"/>
        <v>0</v>
      </c>
      <c r="E25" s="27">
        <f t="shared" si="4"/>
        <v>1</v>
      </c>
      <c r="F25" s="27">
        <f t="shared" si="4"/>
        <v>12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1</v>
      </c>
      <c r="P25" s="27">
        <f t="shared" si="4"/>
        <v>0</v>
      </c>
      <c r="Q25" s="27">
        <f t="shared" si="4"/>
        <v>1</v>
      </c>
      <c r="R25" s="27">
        <f t="shared" si="4"/>
        <v>2.005</v>
      </c>
      <c r="S25" s="28">
        <f t="shared" si="4"/>
        <v>25.005</v>
      </c>
    </row>
    <row r="26" spans="1:19" ht="13.5" customHeight="1" thickTop="1">
      <c r="A26" s="17" t="s">
        <v>45</v>
      </c>
      <c r="B26" s="22">
        <v>5</v>
      </c>
      <c r="C26" s="22">
        <v>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1</v>
      </c>
      <c r="N26" s="22">
        <v>0</v>
      </c>
      <c r="O26" s="22">
        <v>0</v>
      </c>
      <c r="P26" s="22">
        <v>0</v>
      </c>
      <c r="Q26" s="22">
        <v>0</v>
      </c>
      <c r="R26" s="22">
        <v>1.021</v>
      </c>
      <c r="S26" s="29">
        <f>SUM(B26:R26)</f>
        <v>8.021</v>
      </c>
    </row>
    <row r="27" spans="1:19" ht="13.5" customHeight="1">
      <c r="A27" s="17" t="s">
        <v>46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1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6">
        <f>SUM(B27:R27)</f>
        <v>1</v>
      </c>
    </row>
    <row r="28" spans="1:19" ht="13.5" customHeight="1">
      <c r="A28" s="17" t="s">
        <v>47</v>
      </c>
      <c r="B28" s="22">
        <v>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6">
        <f>SUM(B28:R28)</f>
        <v>1</v>
      </c>
    </row>
    <row r="29" spans="1:19" ht="13.5" customHeight="1" thickBot="1">
      <c r="A29" s="17" t="s">
        <v>54</v>
      </c>
      <c r="B29" s="22">
        <v>4</v>
      </c>
      <c r="C29" s="22">
        <v>7</v>
      </c>
      <c r="D29" s="22">
        <v>0</v>
      </c>
      <c r="E29" s="22">
        <v>1</v>
      </c>
      <c r="F29" s="22">
        <v>1</v>
      </c>
      <c r="G29" s="22">
        <v>0</v>
      </c>
      <c r="H29" s="22">
        <v>0</v>
      </c>
      <c r="I29" s="22">
        <v>1</v>
      </c>
      <c r="J29" s="22">
        <v>1</v>
      </c>
      <c r="K29" s="22">
        <v>0</v>
      </c>
      <c r="L29" s="22">
        <v>2</v>
      </c>
      <c r="M29" s="22">
        <v>0</v>
      </c>
      <c r="N29" s="22">
        <v>0</v>
      </c>
      <c r="O29" s="22">
        <v>1</v>
      </c>
      <c r="P29" s="22">
        <v>0</v>
      </c>
      <c r="Q29" s="22">
        <v>0</v>
      </c>
      <c r="R29" s="22">
        <v>2.057</v>
      </c>
      <c r="S29" s="26">
        <f>SUM(B29:R29)</f>
        <v>20.057</v>
      </c>
    </row>
    <row r="30" spans="1:19" ht="13.5" customHeight="1" thickBot="1" thickTop="1">
      <c r="A30" s="19" t="s">
        <v>27</v>
      </c>
      <c r="B30" s="27">
        <f aca="true" t="shared" si="5" ref="B30:S30">SUM(B26:B29)</f>
        <v>10</v>
      </c>
      <c r="C30" s="27">
        <f t="shared" si="5"/>
        <v>8</v>
      </c>
      <c r="D30" s="27">
        <f t="shared" si="5"/>
        <v>0</v>
      </c>
      <c r="E30" s="27">
        <f t="shared" si="5"/>
        <v>1</v>
      </c>
      <c r="F30" s="27">
        <f t="shared" si="5"/>
        <v>1</v>
      </c>
      <c r="G30" s="27">
        <f t="shared" si="5"/>
        <v>0</v>
      </c>
      <c r="H30" s="27">
        <f t="shared" si="5"/>
        <v>0</v>
      </c>
      <c r="I30" s="27">
        <f t="shared" si="5"/>
        <v>1</v>
      </c>
      <c r="J30" s="27">
        <f t="shared" si="5"/>
        <v>1</v>
      </c>
      <c r="K30" s="27">
        <f t="shared" si="5"/>
        <v>0</v>
      </c>
      <c r="L30" s="27">
        <f t="shared" si="5"/>
        <v>2</v>
      </c>
      <c r="M30" s="27">
        <f t="shared" si="5"/>
        <v>2</v>
      </c>
      <c r="N30" s="27">
        <f t="shared" si="5"/>
        <v>0</v>
      </c>
      <c r="O30" s="27">
        <f t="shared" si="5"/>
        <v>1</v>
      </c>
      <c r="P30" s="27">
        <f t="shared" si="5"/>
        <v>0</v>
      </c>
      <c r="Q30" s="27">
        <f t="shared" si="5"/>
        <v>0</v>
      </c>
      <c r="R30" s="27">
        <f t="shared" si="5"/>
        <v>3.078</v>
      </c>
      <c r="S30" s="28">
        <f t="shared" si="5"/>
        <v>30.078</v>
      </c>
    </row>
    <row r="31" spans="1:19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 ht="13.5" customHeight="1">
      <c r="A32" s="17" t="s">
        <v>1</v>
      </c>
      <c r="B32" s="22">
        <f aca="true" t="shared" si="6" ref="B32:S32">SUM(B7:B14)</f>
        <v>282</v>
      </c>
      <c r="C32" s="22">
        <f t="shared" si="6"/>
        <v>207</v>
      </c>
      <c r="D32" s="22">
        <f t="shared" si="6"/>
        <v>25</v>
      </c>
      <c r="E32" s="22">
        <f t="shared" si="6"/>
        <v>60.437</v>
      </c>
      <c r="F32" s="22">
        <f t="shared" si="6"/>
        <v>860</v>
      </c>
      <c r="G32" s="22">
        <f t="shared" si="6"/>
        <v>16</v>
      </c>
      <c r="H32" s="22">
        <f t="shared" si="6"/>
        <v>18</v>
      </c>
      <c r="I32" s="22">
        <f t="shared" si="6"/>
        <v>7</v>
      </c>
      <c r="J32" s="22">
        <f t="shared" si="6"/>
        <v>7</v>
      </c>
      <c r="K32" s="22">
        <f t="shared" si="6"/>
        <v>26</v>
      </c>
      <c r="L32" s="22">
        <f t="shared" si="6"/>
        <v>26.535999999999998</v>
      </c>
      <c r="M32" s="22">
        <f t="shared" si="6"/>
        <v>12.004</v>
      </c>
      <c r="N32" s="22">
        <f t="shared" si="6"/>
        <v>14</v>
      </c>
      <c r="O32" s="22">
        <f t="shared" si="6"/>
        <v>11</v>
      </c>
      <c r="P32" s="22">
        <f t="shared" si="6"/>
        <v>10</v>
      </c>
      <c r="Q32" s="22">
        <f t="shared" si="6"/>
        <v>13</v>
      </c>
      <c r="R32" s="22">
        <f t="shared" si="6"/>
        <v>128.06900000000002</v>
      </c>
      <c r="S32" s="23">
        <f t="shared" si="6"/>
        <v>1723.0459999999998</v>
      </c>
    </row>
    <row r="33" spans="1:19" ht="13.5" customHeight="1">
      <c r="A33" s="17" t="s">
        <v>2</v>
      </c>
      <c r="B33" s="22">
        <f aca="true" t="shared" si="7" ref="B33:S33">B16+B18+B22+B25+B30</f>
        <v>35</v>
      </c>
      <c r="C33" s="22">
        <f t="shared" si="7"/>
        <v>24</v>
      </c>
      <c r="D33" s="22">
        <f t="shared" si="7"/>
        <v>0</v>
      </c>
      <c r="E33" s="22">
        <f t="shared" si="7"/>
        <v>5.333</v>
      </c>
      <c r="F33" s="22">
        <f t="shared" si="7"/>
        <v>54</v>
      </c>
      <c r="G33" s="22">
        <f t="shared" si="7"/>
        <v>1</v>
      </c>
      <c r="H33" s="22">
        <f t="shared" si="7"/>
        <v>1</v>
      </c>
      <c r="I33" s="22">
        <f t="shared" si="7"/>
        <v>1</v>
      </c>
      <c r="J33" s="22">
        <f t="shared" si="7"/>
        <v>1</v>
      </c>
      <c r="K33" s="22">
        <f t="shared" si="7"/>
        <v>3</v>
      </c>
      <c r="L33" s="22">
        <f t="shared" si="7"/>
        <v>5.583</v>
      </c>
      <c r="M33" s="22">
        <f t="shared" si="7"/>
        <v>2</v>
      </c>
      <c r="N33" s="22">
        <f t="shared" si="7"/>
        <v>1</v>
      </c>
      <c r="O33" s="22">
        <f t="shared" si="7"/>
        <v>7</v>
      </c>
      <c r="P33" s="22">
        <f t="shared" si="7"/>
        <v>2</v>
      </c>
      <c r="Q33" s="22">
        <f t="shared" si="7"/>
        <v>2</v>
      </c>
      <c r="R33" s="22">
        <f t="shared" si="7"/>
        <v>10.166</v>
      </c>
      <c r="S33" s="23">
        <f t="shared" si="7"/>
        <v>155.082</v>
      </c>
    </row>
    <row r="34" spans="1:19" ht="13.5" customHeight="1" thickBot="1">
      <c r="A34" s="18" t="s">
        <v>3</v>
      </c>
      <c r="B34" s="30">
        <f aca="true" t="shared" si="8" ref="B34:S34">+B32+B33</f>
        <v>317</v>
      </c>
      <c r="C34" s="30">
        <f t="shared" si="8"/>
        <v>231</v>
      </c>
      <c r="D34" s="30">
        <f t="shared" si="8"/>
        <v>25</v>
      </c>
      <c r="E34" s="30">
        <f t="shared" si="8"/>
        <v>65.77</v>
      </c>
      <c r="F34" s="30">
        <f t="shared" si="8"/>
        <v>914</v>
      </c>
      <c r="G34" s="30">
        <f t="shared" si="8"/>
        <v>17</v>
      </c>
      <c r="H34" s="30">
        <f t="shared" si="8"/>
        <v>19</v>
      </c>
      <c r="I34" s="30">
        <f t="shared" si="8"/>
        <v>8</v>
      </c>
      <c r="J34" s="30">
        <f t="shared" si="8"/>
        <v>8</v>
      </c>
      <c r="K34" s="30">
        <f t="shared" si="8"/>
        <v>29</v>
      </c>
      <c r="L34" s="30">
        <f t="shared" si="8"/>
        <v>32.119</v>
      </c>
      <c r="M34" s="30">
        <f t="shared" si="8"/>
        <v>14.004</v>
      </c>
      <c r="N34" s="30">
        <f t="shared" si="8"/>
        <v>15</v>
      </c>
      <c r="O34" s="30">
        <f t="shared" si="8"/>
        <v>18</v>
      </c>
      <c r="P34" s="30">
        <f t="shared" si="8"/>
        <v>12</v>
      </c>
      <c r="Q34" s="30">
        <f t="shared" si="8"/>
        <v>15</v>
      </c>
      <c r="R34" s="30">
        <f t="shared" si="8"/>
        <v>138.235</v>
      </c>
      <c r="S34" s="31">
        <f t="shared" si="8"/>
        <v>1878.1279999999997</v>
      </c>
    </row>
    <row r="35" ht="13.5" customHeight="1">
      <c r="O35" s="93" t="s">
        <v>119</v>
      </c>
    </row>
    <row r="36" ht="13.5" customHeight="1">
      <c r="O36" s="93" t="s">
        <v>120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18" width="20.625" style="88" customWidth="1"/>
    <col min="19" max="19" width="16.625" style="88" customWidth="1"/>
    <col min="20" max="16384" width="9.00390625" style="88" customWidth="1"/>
  </cols>
  <sheetData>
    <row r="1" spans="1:19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</row>
    <row r="3" spans="1:19" ht="13.5" customHeight="1">
      <c r="A3" s="5" t="s">
        <v>112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4"/>
    </row>
    <row r="4" spans="1:19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77</v>
      </c>
      <c r="M5" s="11" t="s">
        <v>78</v>
      </c>
      <c r="N5" s="11" t="s">
        <v>79</v>
      </c>
      <c r="O5" s="11" t="s">
        <v>80</v>
      </c>
      <c r="P5" s="11" t="s">
        <v>81</v>
      </c>
      <c r="Q5" s="11" t="s">
        <v>82</v>
      </c>
      <c r="R5" s="11" t="s">
        <v>83</v>
      </c>
      <c r="S5" s="12"/>
    </row>
    <row r="6" spans="1:19" ht="13.5" customHeight="1" thickBot="1">
      <c r="A6" s="13" t="s">
        <v>6</v>
      </c>
      <c r="B6" s="14" t="s">
        <v>224</v>
      </c>
      <c r="C6" s="15" t="s">
        <v>225</v>
      </c>
      <c r="D6" s="15" t="s">
        <v>226</v>
      </c>
      <c r="E6" s="15" t="s">
        <v>227</v>
      </c>
      <c r="F6" s="15" t="s">
        <v>228</v>
      </c>
      <c r="G6" s="15" t="s">
        <v>229</v>
      </c>
      <c r="H6" s="15" t="s">
        <v>230</v>
      </c>
      <c r="I6" s="15" t="s">
        <v>231</v>
      </c>
      <c r="J6" s="15" t="s">
        <v>232</v>
      </c>
      <c r="K6" s="15" t="s">
        <v>233</v>
      </c>
      <c r="L6" s="15" t="s">
        <v>234</v>
      </c>
      <c r="M6" s="15" t="s">
        <v>235</v>
      </c>
      <c r="N6" s="15" t="s">
        <v>236</v>
      </c>
      <c r="O6" s="15" t="s">
        <v>237</v>
      </c>
      <c r="P6" s="15" t="s">
        <v>238</v>
      </c>
      <c r="Q6" s="15" t="s">
        <v>239</v>
      </c>
      <c r="R6" s="15" t="s">
        <v>240</v>
      </c>
      <c r="S6" s="16" t="s">
        <v>7</v>
      </c>
    </row>
    <row r="7" spans="1:19" ht="13.5" customHeight="1" thickTop="1">
      <c r="A7" s="17" t="s">
        <v>19</v>
      </c>
      <c r="B7" s="22">
        <v>58</v>
      </c>
      <c r="C7" s="22">
        <v>33</v>
      </c>
      <c r="D7" s="22">
        <v>28</v>
      </c>
      <c r="E7" s="22">
        <v>153.892</v>
      </c>
      <c r="F7" s="22">
        <v>8748.719</v>
      </c>
      <c r="G7" s="22">
        <v>26</v>
      </c>
      <c r="H7" s="22">
        <v>5</v>
      </c>
      <c r="I7" s="22">
        <v>2</v>
      </c>
      <c r="J7" s="22">
        <v>14</v>
      </c>
      <c r="K7" s="22">
        <v>0</v>
      </c>
      <c r="L7" s="22">
        <v>2</v>
      </c>
      <c r="M7" s="22">
        <v>2</v>
      </c>
      <c r="N7" s="22">
        <v>1</v>
      </c>
      <c r="O7" s="22">
        <v>4</v>
      </c>
      <c r="P7" s="22">
        <v>0</v>
      </c>
      <c r="Q7" s="22">
        <v>1</v>
      </c>
      <c r="R7" s="22">
        <v>2</v>
      </c>
      <c r="S7" s="23">
        <f aca="true" t="shared" si="0" ref="S7:S15">SUM(B7:R7)</f>
        <v>9080.610999999999</v>
      </c>
    </row>
    <row r="8" spans="1:19" ht="13.5" customHeight="1">
      <c r="A8" s="17" t="s">
        <v>20</v>
      </c>
      <c r="B8" s="22">
        <v>10</v>
      </c>
      <c r="C8" s="22">
        <v>11</v>
      </c>
      <c r="D8" s="22">
        <v>16</v>
      </c>
      <c r="E8" s="22">
        <v>53.648</v>
      </c>
      <c r="F8" s="22">
        <v>2073.051</v>
      </c>
      <c r="G8" s="22">
        <v>21</v>
      </c>
      <c r="H8" s="22">
        <v>0</v>
      </c>
      <c r="I8" s="22">
        <v>1</v>
      </c>
      <c r="J8" s="22">
        <v>4</v>
      </c>
      <c r="K8" s="22">
        <v>0</v>
      </c>
      <c r="L8" s="22">
        <v>0</v>
      </c>
      <c r="M8" s="22">
        <v>1</v>
      </c>
      <c r="N8" s="22">
        <v>0</v>
      </c>
      <c r="O8" s="22">
        <v>1</v>
      </c>
      <c r="P8" s="22">
        <v>0</v>
      </c>
      <c r="Q8" s="22">
        <v>0</v>
      </c>
      <c r="R8" s="22">
        <v>0</v>
      </c>
      <c r="S8" s="23">
        <f t="shared" si="0"/>
        <v>2191.699</v>
      </c>
    </row>
    <row r="9" spans="1:19" ht="13.5" customHeight="1">
      <c r="A9" s="17" t="s">
        <v>21</v>
      </c>
      <c r="B9" s="22">
        <v>17</v>
      </c>
      <c r="C9" s="22">
        <v>16</v>
      </c>
      <c r="D9" s="22">
        <v>20</v>
      </c>
      <c r="E9" s="22">
        <v>144.793</v>
      </c>
      <c r="F9" s="22">
        <v>6328.366</v>
      </c>
      <c r="G9" s="22">
        <v>29</v>
      </c>
      <c r="H9" s="22">
        <v>1</v>
      </c>
      <c r="I9" s="22">
        <v>0</v>
      </c>
      <c r="J9" s="22">
        <v>2</v>
      </c>
      <c r="K9" s="22">
        <v>1</v>
      </c>
      <c r="L9" s="22">
        <v>1</v>
      </c>
      <c r="M9" s="22">
        <v>1</v>
      </c>
      <c r="N9" s="22">
        <v>1</v>
      </c>
      <c r="O9" s="22">
        <v>1</v>
      </c>
      <c r="P9" s="22">
        <v>2</v>
      </c>
      <c r="Q9" s="22">
        <v>0</v>
      </c>
      <c r="R9" s="22">
        <v>0</v>
      </c>
      <c r="S9" s="23">
        <f t="shared" si="0"/>
        <v>6565.159</v>
      </c>
    </row>
    <row r="10" spans="1:19" ht="13.5" customHeight="1">
      <c r="A10" s="17" t="s">
        <v>22</v>
      </c>
      <c r="B10" s="22">
        <v>12</v>
      </c>
      <c r="C10" s="22">
        <v>7</v>
      </c>
      <c r="D10" s="22">
        <v>7</v>
      </c>
      <c r="E10" s="22">
        <v>35.234</v>
      </c>
      <c r="F10" s="22">
        <v>1583.55</v>
      </c>
      <c r="G10" s="22">
        <v>14</v>
      </c>
      <c r="H10" s="22">
        <v>2</v>
      </c>
      <c r="I10" s="22">
        <v>0</v>
      </c>
      <c r="J10" s="22">
        <v>1</v>
      </c>
      <c r="K10" s="22">
        <v>0</v>
      </c>
      <c r="L10" s="22">
        <v>0</v>
      </c>
      <c r="M10" s="22">
        <v>0</v>
      </c>
      <c r="N10" s="22">
        <v>0</v>
      </c>
      <c r="O10" s="22">
        <v>1</v>
      </c>
      <c r="P10" s="22">
        <v>1</v>
      </c>
      <c r="Q10" s="22">
        <v>1</v>
      </c>
      <c r="R10" s="22">
        <v>0</v>
      </c>
      <c r="S10" s="23">
        <f t="shared" si="0"/>
        <v>1664.7839999999999</v>
      </c>
    </row>
    <row r="11" spans="1:19" ht="13.5" customHeight="1">
      <c r="A11" s="17" t="s">
        <v>23</v>
      </c>
      <c r="B11" s="22">
        <v>11</v>
      </c>
      <c r="C11" s="22">
        <v>9</v>
      </c>
      <c r="D11" s="22">
        <v>3</v>
      </c>
      <c r="E11" s="22">
        <v>55.912</v>
      </c>
      <c r="F11" s="22">
        <v>1459.852</v>
      </c>
      <c r="G11" s="22">
        <v>3</v>
      </c>
      <c r="H11" s="22">
        <v>1</v>
      </c>
      <c r="I11" s="22">
        <v>0</v>
      </c>
      <c r="J11" s="22">
        <v>2</v>
      </c>
      <c r="K11" s="22">
        <v>0</v>
      </c>
      <c r="L11" s="22">
        <v>3</v>
      </c>
      <c r="M11" s="22">
        <v>0</v>
      </c>
      <c r="N11" s="22">
        <v>0</v>
      </c>
      <c r="O11" s="22">
        <v>0</v>
      </c>
      <c r="P11" s="22">
        <v>0</v>
      </c>
      <c r="Q11" s="22">
        <v>1</v>
      </c>
      <c r="R11" s="22">
        <v>0</v>
      </c>
      <c r="S11" s="23">
        <f t="shared" si="0"/>
        <v>1548.7640000000001</v>
      </c>
    </row>
    <row r="12" spans="1:19" ht="13.5" customHeight="1">
      <c r="A12" s="17" t="s">
        <v>24</v>
      </c>
      <c r="B12" s="22">
        <v>11</v>
      </c>
      <c r="C12" s="22">
        <v>11</v>
      </c>
      <c r="D12" s="22">
        <v>1</v>
      </c>
      <c r="E12" s="22">
        <v>22.295</v>
      </c>
      <c r="F12" s="22">
        <v>1848.492</v>
      </c>
      <c r="G12" s="22">
        <v>3</v>
      </c>
      <c r="H12" s="22">
        <v>0</v>
      </c>
      <c r="I12" s="22">
        <v>1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1</v>
      </c>
      <c r="S12" s="23">
        <f t="shared" si="0"/>
        <v>1899.787</v>
      </c>
    </row>
    <row r="13" spans="1:19" ht="13.5" customHeight="1">
      <c r="A13" s="17" t="s">
        <v>25</v>
      </c>
      <c r="B13" s="22">
        <v>5</v>
      </c>
      <c r="C13" s="22">
        <v>3</v>
      </c>
      <c r="D13" s="22">
        <v>1</v>
      </c>
      <c r="E13" s="22">
        <v>38.627</v>
      </c>
      <c r="F13" s="22">
        <v>874.207</v>
      </c>
      <c r="G13" s="22">
        <v>6</v>
      </c>
      <c r="H13" s="22">
        <v>0</v>
      </c>
      <c r="I13" s="22">
        <v>0</v>
      </c>
      <c r="J13" s="22">
        <v>1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1</v>
      </c>
      <c r="Q13" s="22">
        <v>0</v>
      </c>
      <c r="R13" s="22">
        <v>0</v>
      </c>
      <c r="S13" s="23">
        <f t="shared" si="0"/>
        <v>929.834</v>
      </c>
    </row>
    <row r="14" spans="1:19" ht="13.5" customHeight="1" thickBot="1">
      <c r="A14" s="13" t="s">
        <v>34</v>
      </c>
      <c r="B14" s="24">
        <v>6</v>
      </c>
      <c r="C14" s="24">
        <v>0</v>
      </c>
      <c r="D14" s="24">
        <v>7</v>
      </c>
      <c r="E14" s="24">
        <v>45.559</v>
      </c>
      <c r="F14" s="24">
        <v>1727.176</v>
      </c>
      <c r="G14" s="24">
        <v>5</v>
      </c>
      <c r="H14" s="24">
        <v>0</v>
      </c>
      <c r="I14" s="24">
        <v>1</v>
      </c>
      <c r="J14" s="24">
        <v>3</v>
      </c>
      <c r="K14" s="24">
        <v>0</v>
      </c>
      <c r="L14" s="24">
        <v>0</v>
      </c>
      <c r="M14" s="24">
        <v>2</v>
      </c>
      <c r="N14" s="24">
        <v>1</v>
      </c>
      <c r="O14" s="24">
        <v>0</v>
      </c>
      <c r="P14" s="24">
        <v>1</v>
      </c>
      <c r="Q14" s="24">
        <v>0</v>
      </c>
      <c r="R14" s="24">
        <v>0</v>
      </c>
      <c r="S14" s="23">
        <f t="shared" si="0"/>
        <v>1798.735</v>
      </c>
    </row>
    <row r="15" spans="1:19" ht="13.5" customHeight="1" thickBot="1" thickTop="1">
      <c r="A15" s="17" t="s">
        <v>35</v>
      </c>
      <c r="B15" s="22">
        <v>7</v>
      </c>
      <c r="C15" s="22">
        <v>7</v>
      </c>
      <c r="D15" s="22">
        <v>1</v>
      </c>
      <c r="E15" s="22">
        <v>13.207</v>
      </c>
      <c r="F15" s="22">
        <v>995.664</v>
      </c>
      <c r="G15" s="22">
        <v>2</v>
      </c>
      <c r="H15" s="22">
        <v>1</v>
      </c>
      <c r="I15" s="22">
        <v>0</v>
      </c>
      <c r="J15" s="22">
        <v>2</v>
      </c>
      <c r="K15" s="22">
        <v>0</v>
      </c>
      <c r="L15" s="22">
        <v>1</v>
      </c>
      <c r="M15" s="22">
        <v>0</v>
      </c>
      <c r="N15" s="22">
        <v>0</v>
      </c>
      <c r="O15" s="22">
        <v>0</v>
      </c>
      <c r="P15" s="22">
        <v>1</v>
      </c>
      <c r="Q15" s="22">
        <v>0</v>
      </c>
      <c r="R15" s="22">
        <v>0</v>
      </c>
      <c r="S15" s="29">
        <f t="shared" si="0"/>
        <v>1030.871</v>
      </c>
    </row>
    <row r="16" spans="1:19" ht="13.5" customHeight="1" thickBot="1" thickTop="1">
      <c r="A16" s="19" t="s">
        <v>26</v>
      </c>
      <c r="B16" s="27">
        <f aca="true" t="shared" si="1" ref="B16:S16">SUM(B15:B15)</f>
        <v>7</v>
      </c>
      <c r="C16" s="27">
        <f t="shared" si="1"/>
        <v>7</v>
      </c>
      <c r="D16" s="27">
        <f t="shared" si="1"/>
        <v>1</v>
      </c>
      <c r="E16" s="27">
        <f t="shared" si="1"/>
        <v>13.207</v>
      </c>
      <c r="F16" s="27">
        <f t="shared" si="1"/>
        <v>995.664</v>
      </c>
      <c r="G16" s="27">
        <f t="shared" si="1"/>
        <v>2</v>
      </c>
      <c r="H16" s="27">
        <f t="shared" si="1"/>
        <v>1</v>
      </c>
      <c r="I16" s="27">
        <f t="shared" si="1"/>
        <v>0</v>
      </c>
      <c r="J16" s="27">
        <f t="shared" si="1"/>
        <v>2</v>
      </c>
      <c r="K16" s="27">
        <f t="shared" si="1"/>
        <v>0</v>
      </c>
      <c r="L16" s="27">
        <f t="shared" si="1"/>
        <v>1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1</v>
      </c>
      <c r="Q16" s="27">
        <f t="shared" si="1"/>
        <v>0</v>
      </c>
      <c r="R16" s="27">
        <f t="shared" si="1"/>
        <v>0</v>
      </c>
      <c r="S16" s="28">
        <f t="shared" si="1"/>
        <v>1030.871</v>
      </c>
    </row>
    <row r="17" spans="1:19" ht="13.5" customHeight="1" thickBot="1" thickTop="1">
      <c r="A17" s="17" t="s">
        <v>84</v>
      </c>
      <c r="B17" s="22">
        <v>2</v>
      </c>
      <c r="C17" s="22">
        <v>1</v>
      </c>
      <c r="D17" s="22">
        <v>1</v>
      </c>
      <c r="E17" s="22">
        <v>3.038</v>
      </c>
      <c r="F17" s="22">
        <v>150.935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9">
        <f>SUM(B17:R17)</f>
        <v>160.973</v>
      </c>
    </row>
    <row r="18" spans="1:19" ht="13.5" customHeight="1" thickBot="1" thickTop="1">
      <c r="A18" s="19" t="s">
        <v>36</v>
      </c>
      <c r="B18" s="27">
        <f aca="true" t="shared" si="2" ref="B18:S18">SUM(B17:B17)</f>
        <v>2</v>
      </c>
      <c r="C18" s="27">
        <f t="shared" si="2"/>
        <v>1</v>
      </c>
      <c r="D18" s="27">
        <f t="shared" si="2"/>
        <v>1</v>
      </c>
      <c r="E18" s="27">
        <f t="shared" si="2"/>
        <v>3.038</v>
      </c>
      <c r="F18" s="27">
        <f t="shared" si="2"/>
        <v>150.935</v>
      </c>
      <c r="G18" s="27">
        <f t="shared" si="2"/>
        <v>1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1</v>
      </c>
      <c r="M18" s="27">
        <f t="shared" si="2"/>
        <v>0</v>
      </c>
      <c r="N18" s="27">
        <f t="shared" si="2"/>
        <v>0</v>
      </c>
      <c r="O18" s="27">
        <f t="shared" si="2"/>
        <v>1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8">
        <f t="shared" si="2"/>
        <v>160.973</v>
      </c>
    </row>
    <row r="19" spans="1:19" ht="13.5" customHeight="1" thickTop="1">
      <c r="A19" s="17" t="s">
        <v>39</v>
      </c>
      <c r="B19" s="22">
        <v>1</v>
      </c>
      <c r="C19" s="22">
        <v>1</v>
      </c>
      <c r="D19" s="22">
        <v>0</v>
      </c>
      <c r="E19" s="22">
        <v>1.025</v>
      </c>
      <c r="F19" s="22">
        <v>195.952</v>
      </c>
      <c r="G19" s="22">
        <v>3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9">
        <f>SUM(B19:R19)</f>
        <v>201.977</v>
      </c>
    </row>
    <row r="20" spans="1:19" ht="13.5" customHeight="1">
      <c r="A20" s="17" t="s">
        <v>40</v>
      </c>
      <c r="B20" s="22">
        <v>2</v>
      </c>
      <c r="C20" s="22">
        <v>1</v>
      </c>
      <c r="D20" s="22">
        <v>1</v>
      </c>
      <c r="E20" s="22">
        <v>8.198</v>
      </c>
      <c r="F20" s="22">
        <v>321.777</v>
      </c>
      <c r="G20" s="22">
        <v>1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6">
        <f>SUM(B20:R20)</f>
        <v>334.97499999999997</v>
      </c>
    </row>
    <row r="21" spans="1:19" ht="13.5" customHeight="1" thickBot="1">
      <c r="A21" s="17" t="s">
        <v>52</v>
      </c>
      <c r="B21" s="22">
        <v>3</v>
      </c>
      <c r="C21" s="22">
        <v>2</v>
      </c>
      <c r="D21" s="22">
        <v>3</v>
      </c>
      <c r="E21" s="22">
        <v>10.239</v>
      </c>
      <c r="F21" s="22">
        <v>577.573</v>
      </c>
      <c r="G21" s="22">
        <v>3</v>
      </c>
      <c r="H21" s="22">
        <v>0</v>
      </c>
      <c r="I21" s="22">
        <v>0</v>
      </c>
      <c r="J21" s="22">
        <v>1</v>
      </c>
      <c r="K21" s="22">
        <v>0</v>
      </c>
      <c r="L21" s="22">
        <v>1</v>
      </c>
      <c r="M21" s="22">
        <v>1</v>
      </c>
      <c r="N21" s="22">
        <v>0</v>
      </c>
      <c r="O21" s="22">
        <v>0</v>
      </c>
      <c r="P21" s="22">
        <v>2</v>
      </c>
      <c r="Q21" s="22">
        <v>0</v>
      </c>
      <c r="R21" s="22">
        <v>0</v>
      </c>
      <c r="S21" s="26">
        <f>SUM(B21:R21)</f>
        <v>603.812</v>
      </c>
    </row>
    <row r="22" spans="1:19" ht="13.5" customHeight="1" thickBot="1" thickTop="1">
      <c r="A22" s="19" t="s">
        <v>38</v>
      </c>
      <c r="B22" s="27">
        <f aca="true" t="shared" si="3" ref="B22:S22">SUM(B19:B21)</f>
        <v>6</v>
      </c>
      <c r="C22" s="27">
        <f t="shared" si="3"/>
        <v>4</v>
      </c>
      <c r="D22" s="27">
        <f t="shared" si="3"/>
        <v>4</v>
      </c>
      <c r="E22" s="27">
        <f t="shared" si="3"/>
        <v>19.462000000000003</v>
      </c>
      <c r="F22" s="27">
        <f t="shared" si="3"/>
        <v>1095.3020000000001</v>
      </c>
      <c r="G22" s="27">
        <f t="shared" si="3"/>
        <v>7</v>
      </c>
      <c r="H22" s="27">
        <f t="shared" si="3"/>
        <v>0</v>
      </c>
      <c r="I22" s="27">
        <f t="shared" si="3"/>
        <v>0</v>
      </c>
      <c r="J22" s="27">
        <f t="shared" si="3"/>
        <v>1</v>
      </c>
      <c r="K22" s="27">
        <f t="shared" si="3"/>
        <v>0</v>
      </c>
      <c r="L22" s="27">
        <f t="shared" si="3"/>
        <v>1</v>
      </c>
      <c r="M22" s="27">
        <f t="shared" si="3"/>
        <v>1</v>
      </c>
      <c r="N22" s="27">
        <f t="shared" si="3"/>
        <v>0</v>
      </c>
      <c r="O22" s="27">
        <f t="shared" si="3"/>
        <v>0</v>
      </c>
      <c r="P22" s="27">
        <f t="shared" si="3"/>
        <v>2</v>
      </c>
      <c r="Q22" s="27">
        <f t="shared" si="3"/>
        <v>0</v>
      </c>
      <c r="R22" s="27">
        <f t="shared" si="3"/>
        <v>0</v>
      </c>
      <c r="S22" s="28">
        <f t="shared" si="3"/>
        <v>1140.7640000000001</v>
      </c>
    </row>
    <row r="23" spans="1:19" ht="13.5" customHeight="1" thickTop="1">
      <c r="A23" s="17" t="s">
        <v>43</v>
      </c>
      <c r="B23" s="22">
        <v>3</v>
      </c>
      <c r="C23" s="22">
        <v>0</v>
      </c>
      <c r="D23" s="22">
        <v>2</v>
      </c>
      <c r="E23" s="22">
        <v>4.049</v>
      </c>
      <c r="F23" s="22">
        <v>399.929</v>
      </c>
      <c r="G23" s="22">
        <v>2</v>
      </c>
      <c r="H23" s="22">
        <v>0</v>
      </c>
      <c r="I23" s="22">
        <v>0</v>
      </c>
      <c r="J23" s="22">
        <v>2</v>
      </c>
      <c r="K23" s="22">
        <v>0</v>
      </c>
      <c r="L23" s="22">
        <v>0</v>
      </c>
      <c r="M23" s="22">
        <v>0</v>
      </c>
      <c r="N23" s="22">
        <v>0</v>
      </c>
      <c r="O23" s="22">
        <v>1</v>
      </c>
      <c r="P23" s="22">
        <v>1</v>
      </c>
      <c r="Q23" s="22">
        <v>0</v>
      </c>
      <c r="R23" s="22">
        <v>0</v>
      </c>
      <c r="S23" s="29">
        <f>SUM(B23:R23)</f>
        <v>414.97799999999995</v>
      </c>
    </row>
    <row r="24" spans="1:19" ht="13.5" customHeight="1" thickBot="1">
      <c r="A24" s="13" t="s">
        <v>53</v>
      </c>
      <c r="B24" s="24">
        <v>3</v>
      </c>
      <c r="C24" s="24">
        <v>0</v>
      </c>
      <c r="D24" s="24">
        <v>0</v>
      </c>
      <c r="E24" s="24">
        <v>4.01</v>
      </c>
      <c r="F24" s="24">
        <v>375.984</v>
      </c>
      <c r="G24" s="24">
        <v>1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5">
        <f>SUM(B24:R24)</f>
        <v>383.99399999999997</v>
      </c>
    </row>
    <row r="25" spans="1:19" ht="13.5" customHeight="1" thickBot="1" thickTop="1">
      <c r="A25" s="19" t="s">
        <v>42</v>
      </c>
      <c r="B25" s="27">
        <f aca="true" t="shared" si="4" ref="B25:S25">SUM(B23:B24)</f>
        <v>6</v>
      </c>
      <c r="C25" s="27">
        <f t="shared" si="4"/>
        <v>0</v>
      </c>
      <c r="D25" s="27">
        <f t="shared" si="4"/>
        <v>2</v>
      </c>
      <c r="E25" s="27">
        <f t="shared" si="4"/>
        <v>8.059000000000001</v>
      </c>
      <c r="F25" s="27">
        <f t="shared" si="4"/>
        <v>775.913</v>
      </c>
      <c r="G25" s="27">
        <f t="shared" si="4"/>
        <v>3</v>
      </c>
      <c r="H25" s="27">
        <f t="shared" si="4"/>
        <v>0</v>
      </c>
      <c r="I25" s="27">
        <f t="shared" si="4"/>
        <v>0</v>
      </c>
      <c r="J25" s="27">
        <f t="shared" si="4"/>
        <v>2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1</v>
      </c>
      <c r="P25" s="27">
        <f t="shared" si="4"/>
        <v>1</v>
      </c>
      <c r="Q25" s="27">
        <f t="shared" si="4"/>
        <v>0</v>
      </c>
      <c r="R25" s="27">
        <f t="shared" si="4"/>
        <v>0</v>
      </c>
      <c r="S25" s="28">
        <f t="shared" si="4"/>
        <v>798.972</v>
      </c>
    </row>
    <row r="26" spans="1:19" ht="13.5" customHeight="1" thickTop="1">
      <c r="A26" s="17" t="s">
        <v>45</v>
      </c>
      <c r="B26" s="22">
        <v>1</v>
      </c>
      <c r="C26" s="22">
        <v>1</v>
      </c>
      <c r="D26" s="22">
        <v>0</v>
      </c>
      <c r="E26" s="22">
        <v>8.17</v>
      </c>
      <c r="F26" s="22">
        <v>85.787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9">
        <f>SUM(B26:R26)</f>
        <v>95.95700000000001</v>
      </c>
    </row>
    <row r="27" spans="1:19" ht="13.5" customHeight="1">
      <c r="A27" s="17" t="s">
        <v>46</v>
      </c>
      <c r="B27" s="22">
        <v>1</v>
      </c>
      <c r="C27" s="22">
        <v>0</v>
      </c>
      <c r="D27" s="22">
        <v>0</v>
      </c>
      <c r="E27" s="22">
        <v>4.175</v>
      </c>
      <c r="F27" s="22">
        <v>86.648</v>
      </c>
      <c r="G27" s="22">
        <v>2</v>
      </c>
      <c r="H27" s="22">
        <v>0</v>
      </c>
      <c r="I27" s="22">
        <v>0</v>
      </c>
      <c r="J27" s="22">
        <v>1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6">
        <f>SUM(B27:R27)</f>
        <v>94.823</v>
      </c>
    </row>
    <row r="28" spans="1:19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2</v>
      </c>
      <c r="F28" s="22">
        <v>30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6">
        <f>SUM(B28:R28)</f>
        <v>32</v>
      </c>
    </row>
    <row r="29" spans="1:19" ht="13.5" customHeight="1" thickBot="1">
      <c r="A29" s="17" t="s">
        <v>54</v>
      </c>
      <c r="B29" s="22">
        <v>1</v>
      </c>
      <c r="C29" s="22">
        <v>2</v>
      </c>
      <c r="D29" s="22">
        <v>4</v>
      </c>
      <c r="E29" s="22">
        <v>27.808</v>
      </c>
      <c r="F29" s="22">
        <v>721.99</v>
      </c>
      <c r="G29" s="22">
        <v>2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1</v>
      </c>
      <c r="Q29" s="22">
        <v>0</v>
      </c>
      <c r="R29" s="22">
        <v>0</v>
      </c>
      <c r="S29" s="26">
        <f>SUM(B29:R29)</f>
        <v>759.798</v>
      </c>
    </row>
    <row r="30" spans="1:19" ht="13.5" customHeight="1" thickBot="1" thickTop="1">
      <c r="A30" s="19" t="s">
        <v>27</v>
      </c>
      <c r="B30" s="27">
        <f aca="true" t="shared" si="5" ref="B30:S30">SUM(B26:B29)</f>
        <v>3</v>
      </c>
      <c r="C30" s="27">
        <f t="shared" si="5"/>
        <v>3</v>
      </c>
      <c r="D30" s="27">
        <f t="shared" si="5"/>
        <v>4</v>
      </c>
      <c r="E30" s="27">
        <f t="shared" si="5"/>
        <v>42.153</v>
      </c>
      <c r="F30" s="27">
        <f t="shared" si="5"/>
        <v>924.425</v>
      </c>
      <c r="G30" s="27">
        <f t="shared" si="5"/>
        <v>4</v>
      </c>
      <c r="H30" s="27">
        <f t="shared" si="5"/>
        <v>0</v>
      </c>
      <c r="I30" s="27">
        <f t="shared" si="5"/>
        <v>0</v>
      </c>
      <c r="J30" s="27">
        <f t="shared" si="5"/>
        <v>1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1</v>
      </c>
      <c r="Q30" s="27">
        <f t="shared" si="5"/>
        <v>0</v>
      </c>
      <c r="R30" s="27">
        <f t="shared" si="5"/>
        <v>0</v>
      </c>
      <c r="S30" s="28">
        <f t="shared" si="5"/>
        <v>982.578</v>
      </c>
    </row>
    <row r="31" spans="1:19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 ht="13.5" customHeight="1">
      <c r="A32" s="17" t="s">
        <v>1</v>
      </c>
      <c r="B32" s="22">
        <f aca="true" t="shared" si="6" ref="B32:S32">SUM(B7:B14)</f>
        <v>130</v>
      </c>
      <c r="C32" s="22">
        <f t="shared" si="6"/>
        <v>90</v>
      </c>
      <c r="D32" s="22">
        <f t="shared" si="6"/>
        <v>83</v>
      </c>
      <c r="E32" s="22">
        <f t="shared" si="6"/>
        <v>549.9599999999999</v>
      </c>
      <c r="F32" s="22">
        <f t="shared" si="6"/>
        <v>24643.412999999993</v>
      </c>
      <c r="G32" s="22">
        <f t="shared" si="6"/>
        <v>107</v>
      </c>
      <c r="H32" s="22">
        <f t="shared" si="6"/>
        <v>9</v>
      </c>
      <c r="I32" s="22">
        <f t="shared" si="6"/>
        <v>5</v>
      </c>
      <c r="J32" s="22">
        <f t="shared" si="6"/>
        <v>28</v>
      </c>
      <c r="K32" s="22">
        <f t="shared" si="6"/>
        <v>1</v>
      </c>
      <c r="L32" s="22">
        <f t="shared" si="6"/>
        <v>6</v>
      </c>
      <c r="M32" s="22">
        <f t="shared" si="6"/>
        <v>6</v>
      </c>
      <c r="N32" s="22">
        <f t="shared" si="6"/>
        <v>3</v>
      </c>
      <c r="O32" s="22">
        <f t="shared" si="6"/>
        <v>7</v>
      </c>
      <c r="P32" s="22">
        <f t="shared" si="6"/>
        <v>5</v>
      </c>
      <c r="Q32" s="22">
        <f t="shared" si="6"/>
        <v>3</v>
      </c>
      <c r="R32" s="22">
        <f t="shared" si="6"/>
        <v>3</v>
      </c>
      <c r="S32" s="23">
        <f t="shared" si="6"/>
        <v>25679.372999999996</v>
      </c>
    </row>
    <row r="33" spans="1:19" ht="13.5" customHeight="1">
      <c r="A33" s="17" t="s">
        <v>2</v>
      </c>
      <c r="B33" s="22">
        <f aca="true" t="shared" si="7" ref="B33:S33">B16+B18+B22+B25+B30</f>
        <v>24</v>
      </c>
      <c r="C33" s="22">
        <f t="shared" si="7"/>
        <v>15</v>
      </c>
      <c r="D33" s="22">
        <f t="shared" si="7"/>
        <v>12</v>
      </c>
      <c r="E33" s="22">
        <f t="shared" si="7"/>
        <v>85.91900000000001</v>
      </c>
      <c r="F33" s="22">
        <f t="shared" si="7"/>
        <v>3942.2389999999996</v>
      </c>
      <c r="G33" s="22">
        <f t="shared" si="7"/>
        <v>17</v>
      </c>
      <c r="H33" s="22">
        <f t="shared" si="7"/>
        <v>1</v>
      </c>
      <c r="I33" s="22">
        <f t="shared" si="7"/>
        <v>0</v>
      </c>
      <c r="J33" s="22">
        <f t="shared" si="7"/>
        <v>6</v>
      </c>
      <c r="K33" s="22">
        <f t="shared" si="7"/>
        <v>0</v>
      </c>
      <c r="L33" s="22">
        <f t="shared" si="7"/>
        <v>3</v>
      </c>
      <c r="M33" s="22">
        <f t="shared" si="7"/>
        <v>1</v>
      </c>
      <c r="N33" s="22">
        <f t="shared" si="7"/>
        <v>0</v>
      </c>
      <c r="O33" s="22">
        <f t="shared" si="7"/>
        <v>2</v>
      </c>
      <c r="P33" s="22">
        <f t="shared" si="7"/>
        <v>5</v>
      </c>
      <c r="Q33" s="22">
        <f t="shared" si="7"/>
        <v>0</v>
      </c>
      <c r="R33" s="22">
        <f t="shared" si="7"/>
        <v>0</v>
      </c>
      <c r="S33" s="23">
        <f t="shared" si="7"/>
        <v>4114.157999999999</v>
      </c>
    </row>
    <row r="34" spans="1:19" ht="13.5" customHeight="1" thickBot="1">
      <c r="A34" s="18" t="s">
        <v>3</v>
      </c>
      <c r="B34" s="30">
        <f aca="true" t="shared" si="8" ref="B34:S34">+B32+B33</f>
        <v>154</v>
      </c>
      <c r="C34" s="30">
        <f t="shared" si="8"/>
        <v>105</v>
      </c>
      <c r="D34" s="30">
        <f t="shared" si="8"/>
        <v>95</v>
      </c>
      <c r="E34" s="30">
        <f t="shared" si="8"/>
        <v>635.8789999999999</v>
      </c>
      <c r="F34" s="30">
        <f t="shared" si="8"/>
        <v>28585.651999999995</v>
      </c>
      <c r="G34" s="30">
        <f t="shared" si="8"/>
        <v>124</v>
      </c>
      <c r="H34" s="30">
        <f t="shared" si="8"/>
        <v>10</v>
      </c>
      <c r="I34" s="30">
        <f t="shared" si="8"/>
        <v>5</v>
      </c>
      <c r="J34" s="30">
        <f t="shared" si="8"/>
        <v>34</v>
      </c>
      <c r="K34" s="30">
        <f t="shared" si="8"/>
        <v>1</v>
      </c>
      <c r="L34" s="30">
        <f t="shared" si="8"/>
        <v>9</v>
      </c>
      <c r="M34" s="30">
        <f t="shared" si="8"/>
        <v>7</v>
      </c>
      <c r="N34" s="30">
        <f t="shared" si="8"/>
        <v>3</v>
      </c>
      <c r="O34" s="30">
        <f t="shared" si="8"/>
        <v>9</v>
      </c>
      <c r="P34" s="30">
        <f t="shared" si="8"/>
        <v>10</v>
      </c>
      <c r="Q34" s="30">
        <f t="shared" si="8"/>
        <v>3</v>
      </c>
      <c r="R34" s="30">
        <f t="shared" si="8"/>
        <v>3</v>
      </c>
      <c r="S34" s="31">
        <f t="shared" si="8"/>
        <v>29793.530999999995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&amp;L&amp;9平成２５年７月２１日執行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島根県選挙管理委員会</dc:creator>
  <cp:keywords/>
  <dc:description/>
  <cp:lastModifiedBy>910473</cp:lastModifiedBy>
  <cp:lastPrinted>2013-07-09T02:46:26Z</cp:lastPrinted>
  <dcterms:created xsi:type="dcterms:W3CDTF">2004-07-12T02:37:39Z</dcterms:created>
  <dcterms:modified xsi:type="dcterms:W3CDTF">2016-01-08T04:21:26Z</dcterms:modified>
  <cp:category/>
  <cp:version/>
  <cp:contentType/>
  <cp:contentStatus/>
</cp:coreProperties>
</file>